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F20" i="1"/>
  <c r="R12" i="1"/>
  <c r="R21" i="1" s="1"/>
  <c r="Q12" i="1"/>
  <c r="Q21" i="1" s="1"/>
  <c r="P12" i="1"/>
  <c r="P21" i="1" s="1"/>
  <c r="O12" i="1"/>
  <c r="O21" i="1" s="1"/>
  <c r="N12" i="1"/>
  <c r="N21" i="1" s="1"/>
  <c r="M12" i="1"/>
  <c r="M21" i="1" s="1"/>
  <c r="L12" i="1"/>
  <c r="L21" i="1" s="1"/>
  <c r="K12" i="1"/>
  <c r="K21" i="1" s="1"/>
  <c r="J12" i="1"/>
  <c r="J21" i="1" s="1"/>
  <c r="I12" i="1"/>
  <c r="I21" i="1" s="1"/>
  <c r="H12" i="1"/>
  <c r="H21" i="1" s="1"/>
  <c r="H22" i="1" s="1"/>
  <c r="G12" i="1"/>
  <c r="F12" i="1"/>
  <c r="F21" i="1" s="1"/>
  <c r="F22" i="1" s="1"/>
  <c r="E12" i="1"/>
</calcChain>
</file>

<file path=xl/sharedStrings.xml><?xml version="1.0" encoding="utf-8"?>
<sst xmlns="http://schemas.openxmlformats.org/spreadsheetml/2006/main" count="51" uniqueCount="42">
  <si>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</si>
  <si>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</si>
  <si>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</si>
  <si>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</si>
  <si>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</si>
  <si>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</si>
  <si>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</si>
  <si>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</si>
  <si>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</si>
  <si>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</si>
  <si>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</si>
  <si>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</si>
  <si>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 т.ч. животные</t>
  </si>
  <si>
    <t>C</t>
  </si>
  <si>
    <t>A, мкг</t>
  </si>
  <si>
    <t>E</t>
  </si>
  <si>
    <t>Са</t>
  </si>
  <si>
    <t>P</t>
  </si>
  <si>
    <t>Mg</t>
  </si>
  <si>
    <t>Fe</t>
  </si>
  <si>
    <t>1 день</t>
  </si>
  <si>
    <t>Завтрак</t>
  </si>
  <si>
    <t>Москва 2011г.</t>
  </si>
  <si>
    <t>Салат из свежих помидоров</t>
  </si>
  <si>
    <t>Пермь 2018</t>
  </si>
  <si>
    <t>Каша из овсяных хлопьев"Геркулес" жидкая</t>
  </si>
  <si>
    <t xml:space="preserve">Компот из свежих плодов </t>
  </si>
  <si>
    <t>Сыр(порциями)</t>
  </si>
  <si>
    <t>Масло (порциями)</t>
  </si>
  <si>
    <t>Готовый продукт</t>
  </si>
  <si>
    <t>Батон пшеничный</t>
  </si>
  <si>
    <t>Обед</t>
  </si>
  <si>
    <t>Суп картофельный с мясными фрикадельками</t>
  </si>
  <si>
    <t>Птица тушеная в соусе</t>
  </si>
  <si>
    <t>50/50</t>
  </si>
  <si>
    <t>Макаронные изделия</t>
  </si>
  <si>
    <t>Напиток из плодов шиповника</t>
  </si>
  <si>
    <t>Хлеб пшеничный</t>
  </si>
  <si>
    <t>Хлеб ржаной</t>
  </si>
  <si>
    <t>Средняя сбалансированность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</si>
  <si>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</si>
  <si>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r>
      <t xml:space="preserve">                                        </t>
    </r>
    <r>
      <rPr>
        <b/>
        <sz val="10"/>
        <rFont val="Times New Roman"/>
        <family val="1"/>
        <charset val="204"/>
      </rPr>
      <t xml:space="preserve"> 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</si>
</sst>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top" wrapText="1" indent="1"/>
    </xf>
    <xf numFmtId="0" fontId="4" fillId="0" borderId="15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wrapText="1" indent="1"/>
    </xf>
    <xf numFmtId="0" fontId="7" fillId="2" borderId="2" xfId="0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0" fontId="7" fillId="2" borderId="16" xfId="0" applyFont="1" applyFill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0" fontId="8" fillId="0" borderId="3" xfId="0" applyFont="1" applyBorder="1" applyAlignment="1">
      <alignment horizontal="left" vertical="top" wrapText="1" indent="1"/>
    </xf>
    <xf numFmtId="0" fontId="8" fillId="0" borderId="16" xfId="0" applyFont="1" applyBorder="1" applyAlignment="1">
      <alignment horizontal="left" vertical="top" wrapText="1" indent="1"/>
    </xf>
    <xf numFmtId="0" fontId="4" fillId="0" borderId="15" xfId="0" applyFont="1" applyBorder="1" applyAlignment="1">
      <alignment horizontal="left" vertical="top" indent="1"/>
    </xf>
    <xf numFmtId="0" fontId="2" fillId="0" borderId="7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15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top" wrapText="1" indent="1"/>
    </xf>
    <xf numFmtId="0" fontId="2" fillId="3" borderId="10" xfId="0" applyFont="1" applyFill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top" wrapText="1" indent="1"/>
    </xf>
    <xf numFmtId="0" fontId="2" fillId="3" borderId="15" xfId="0" applyFont="1" applyFill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indent="1"/>
    </xf>
    <xf numFmtId="0" fontId="7" fillId="3" borderId="10" xfId="0" applyFont="1" applyFill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 indent="1"/>
    </xf>
    <xf numFmtId="0" fontId="10" fillId="0" borderId="10" xfId="0" applyFont="1" applyBorder="1" applyAlignment="1">
      <alignment horizontal="left" vertical="top" wrapText="1" indent="1"/>
    </xf>
    <xf numFmtId="0" fontId="11" fillId="0" borderId="10" xfId="0" applyFont="1" applyBorder="1" applyAlignment="1">
      <alignment horizontal="left" vertical="top" wrapText="1" indent="1"/>
    </xf>
    <xf numFmtId="0" fontId="10" fillId="0" borderId="14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13" fillId="0" borderId="3" xfId="0" applyFont="1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4" fillId="0" borderId="15" xfId="0" applyFont="1" applyBorder="1" applyAlignment="1">
      <alignment horizontal="left" vertical="top" indent="1"/>
    </xf>
    <xf numFmtId="0" fontId="15" fillId="3" borderId="1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15" fillId="0" borderId="18" xfId="0" applyFont="1" applyBorder="1" applyAlignment="1">
      <alignment horizontal="left" vertical="center" indent="1"/>
    </xf>
    <xf numFmtId="0" fontId="15" fillId="0" borderId="19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top" wrapText="1" indent="1"/>
    </xf>
    <xf numFmtId="0" fontId="15" fillId="3" borderId="15" xfId="0" applyFont="1" applyFill="1" applyBorder="1" applyAlignment="1">
      <alignment horizontal="left" vertical="top" indent="1"/>
    </xf>
    <xf numFmtId="0" fontId="0" fillId="0" borderId="20" xfId="0" applyBorder="1" applyAlignment="1">
      <alignment horizontal="left" vertical="top" indent="1"/>
    </xf>
    <xf numFmtId="0" fontId="15" fillId="0" borderId="21" xfId="0" applyFont="1" applyBorder="1" applyAlignment="1">
      <alignment horizontal="left" vertical="top" indent="1"/>
    </xf>
    <xf numFmtId="0" fontId="15" fillId="0" borderId="22" xfId="0" applyFont="1" applyBorder="1" applyAlignment="1">
      <alignment horizontal="left" vertical="top" indent="1"/>
    </xf>
    <xf numFmtId="0" fontId="15" fillId="0" borderId="15" xfId="0" applyFont="1" applyBorder="1" applyAlignment="1">
      <alignment horizontal="left" vertical="top" indent="1"/>
    </xf>
    <xf numFmtId="0" fontId="15" fillId="0" borderId="3" xfId="0" applyFont="1" applyBorder="1" applyAlignment="1">
      <alignment horizontal="left" vertical="top" indent="1"/>
    </xf>
    <xf numFmtId="0" fontId="15" fillId="0" borderId="15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top" wrapText="1" indent="1"/>
    </xf>
    <xf numFmtId="0" fontId="15" fillId="3" borderId="9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5" fillId="0" borderId="23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top" indent="1"/>
    </xf>
    <xf numFmtId="0" fontId="15" fillId="3" borderId="15" xfId="0" applyFont="1" applyFill="1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2" fillId="0" borderId="10" xfId="0" applyFont="1" applyBorder="1" applyAlignment="1">
      <alignment horizontal="left" vertical="justify" wrapText="1" indent="1"/>
    </xf>
    <xf numFmtId="0" fontId="2" fillId="0" borderId="12" xfId="0" applyFont="1" applyBorder="1" applyAlignment="1">
      <alignment horizontal="left" vertical="justify" wrapText="1" indent="1"/>
    </xf>
    <xf numFmtId="0" fontId="2" fillId="0" borderId="14" xfId="0" applyFont="1" applyBorder="1" applyAlignment="1">
      <alignment horizontal="left" vertical="justify" indent="1"/>
    </xf>
    <xf numFmtId="0" fontId="2" fillId="0" borderId="10" xfId="0" applyFont="1" applyBorder="1" applyAlignment="1">
      <alignment horizontal="left" vertical="justify" indent="1"/>
    </xf>
    <xf numFmtId="0" fontId="0" fillId="0" borderId="15" xfId="0" applyBorder="1" applyAlignment="1">
      <alignment horizontal="left" indent="1"/>
    </xf>
    <xf numFmtId="0" fontId="15" fillId="0" borderId="21" xfId="0" applyFont="1" applyBorder="1" applyAlignment="1">
      <alignment horizontal="left" indent="1"/>
    </xf>
    <xf numFmtId="0" fontId="15" fillId="0" borderId="22" xfId="0" applyFont="1" applyBorder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15" fillId="0" borderId="3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15" xfId="0" applyBorder="1" applyAlignment="1">
      <alignment horizontal="left" vertical="center" indent="1"/>
    </xf>
    <xf numFmtId="0" fontId="16" fillId="0" borderId="3" xfId="0" applyFont="1" applyBorder="1" applyAlignment="1">
      <alignment horizontal="left" indent="1"/>
    </xf>
    <xf numFmtId="0" fontId="12" fillId="3" borderId="15" xfId="0" applyFont="1" applyFill="1" applyBorder="1" applyAlignment="1">
      <alignment horizontal="left" indent="1"/>
    </xf>
    <xf numFmtId="0" fontId="11" fillId="0" borderId="21" xfId="0" applyFont="1" applyBorder="1" applyAlignment="1">
      <alignment horizontal="left" indent="1"/>
    </xf>
    <xf numFmtId="0" fontId="11" fillId="0" borderId="22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0" fontId="11" fillId="0" borderId="3" xfId="0" applyFont="1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17" fillId="0" borderId="6" xfId="0" applyFont="1" applyBorder="1" applyAlignment="1">
      <alignment horizontal="left" indent="1"/>
    </xf>
    <xf numFmtId="0" fontId="0" fillId="3" borderId="15" xfId="0" applyFill="1" applyBorder="1" applyAlignment="1">
      <alignment horizontal="left" indent="1"/>
    </xf>
    <xf numFmtId="0" fontId="17" fillId="0" borderId="15" xfId="0" applyFont="1" applyBorder="1" applyAlignment="1">
      <alignment horizontal="left" vertical="justify" indent="1"/>
    </xf>
    <xf numFmtId="164" fontId="0" fillId="0" borderId="21" xfId="0" applyNumberFormat="1" applyBorder="1" applyAlignment="1">
      <alignment horizontal="left" indent="1"/>
    </xf>
    <xf numFmtId="164" fontId="0" fillId="0" borderId="22" xfId="0" applyNumberFormat="1" applyBorder="1" applyAlignment="1">
      <alignment horizontal="left" indent="1"/>
    </xf>
    <xf numFmtId="164" fontId="0" fillId="0" borderId="15" xfId="0" applyNumberFormat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sqref="A1:R22"/>
    </sheetView>
  </sheetViews>
  <sheetFormatPr defaultRowHeight="15" x14ac:dyDescent="0.25"/>
  <cols>
    <col min="3" max="3" width="22" customWidth="1"/>
  </cols>
  <sheetData>
    <row r="1" spans="1:18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/>
      <c r="H1" s="5"/>
      <c r="I1" s="6"/>
      <c r="J1" s="7" t="s">
        <v>6</v>
      </c>
      <c r="K1" s="8" t="s">
        <v>7</v>
      </c>
      <c r="L1" s="9"/>
      <c r="M1" s="9"/>
      <c r="N1" s="10"/>
      <c r="O1" s="8" t="s">
        <v>8</v>
      </c>
      <c r="P1" s="9"/>
      <c r="Q1" s="9"/>
      <c r="R1" s="11"/>
    </row>
    <row r="2" spans="1:18" ht="15.75" thickBot="1" x14ac:dyDescent="0.3">
      <c r="A2" s="12"/>
      <c r="B2" s="12"/>
      <c r="C2" s="13"/>
      <c r="D2" s="14"/>
      <c r="E2" s="14"/>
      <c r="F2" s="15" t="s">
        <v>9</v>
      </c>
      <c r="G2" s="16"/>
      <c r="H2" s="17" t="s">
        <v>10</v>
      </c>
      <c r="I2" s="17" t="s">
        <v>11</v>
      </c>
      <c r="J2" s="18"/>
      <c r="K2" s="19"/>
      <c r="L2" s="20"/>
      <c r="M2" s="20"/>
      <c r="N2" s="21"/>
      <c r="O2" s="19"/>
      <c r="P2" s="20"/>
      <c r="Q2" s="20"/>
      <c r="R2" s="22"/>
    </row>
    <row r="3" spans="1:18" ht="36.75" thickBot="1" x14ac:dyDescent="0.3">
      <c r="A3" s="23"/>
      <c r="B3" s="23"/>
      <c r="C3" s="24"/>
      <c r="D3" s="25"/>
      <c r="E3" s="25"/>
      <c r="F3" s="26"/>
      <c r="G3" s="27" t="s">
        <v>12</v>
      </c>
      <c r="H3" s="28"/>
      <c r="I3" s="28"/>
      <c r="J3" s="29"/>
      <c r="K3" s="30" t="s">
        <v>40</v>
      </c>
      <c r="L3" s="31" t="s">
        <v>13</v>
      </c>
      <c r="M3" s="31" t="s">
        <v>14</v>
      </c>
      <c r="N3" s="31" t="s">
        <v>15</v>
      </c>
      <c r="O3" s="31" t="s">
        <v>16</v>
      </c>
      <c r="P3" s="31" t="s">
        <v>17</v>
      </c>
      <c r="Q3" s="31" t="s">
        <v>18</v>
      </c>
      <c r="R3" s="31" t="s">
        <v>19</v>
      </c>
    </row>
    <row r="4" spans="1:18" ht="16.5" thickBot="1" x14ac:dyDescent="0.3">
      <c r="A4" s="32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</row>
    <row r="5" spans="1:18" ht="15.75" thickBot="1" x14ac:dyDescent="0.3">
      <c r="A5" s="35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18" ht="32.25" thickBot="1" x14ac:dyDescent="0.3">
      <c r="A6" s="38" t="s">
        <v>22</v>
      </c>
      <c r="B6" s="39">
        <v>23</v>
      </c>
      <c r="C6" s="40" t="s">
        <v>23</v>
      </c>
      <c r="D6" s="41">
        <v>60</v>
      </c>
      <c r="E6" s="42"/>
      <c r="F6" s="42">
        <v>0.66</v>
      </c>
      <c r="G6" s="42"/>
      <c r="H6" s="42">
        <v>3.66</v>
      </c>
      <c r="I6" s="42">
        <v>2.7</v>
      </c>
      <c r="J6" s="43">
        <v>46.6</v>
      </c>
      <c r="K6" s="44">
        <v>0.02</v>
      </c>
      <c r="L6" s="45">
        <v>5</v>
      </c>
      <c r="M6" s="45">
        <v>39.9</v>
      </c>
      <c r="N6" s="45">
        <v>0.23</v>
      </c>
      <c r="O6" s="45">
        <v>10.6</v>
      </c>
      <c r="P6" s="45">
        <v>19.100000000000001</v>
      </c>
      <c r="Q6" s="45">
        <v>10.5</v>
      </c>
      <c r="R6" s="45">
        <v>0.5</v>
      </c>
    </row>
    <row r="7" spans="1:18" ht="48" thickBot="1" x14ac:dyDescent="0.3">
      <c r="A7" s="38" t="s">
        <v>24</v>
      </c>
      <c r="B7" s="46">
        <v>232</v>
      </c>
      <c r="C7" s="40" t="s">
        <v>25</v>
      </c>
      <c r="D7" s="47">
        <v>200</v>
      </c>
      <c r="E7" s="48"/>
      <c r="F7" s="48">
        <v>6.5</v>
      </c>
      <c r="G7" s="48"/>
      <c r="H7" s="48">
        <v>8.1</v>
      </c>
      <c r="I7" s="48">
        <v>25.6</v>
      </c>
      <c r="J7" s="49">
        <v>201.6</v>
      </c>
      <c r="K7" s="50">
        <v>1.1599999999999999</v>
      </c>
      <c r="L7" s="51">
        <v>1.54</v>
      </c>
      <c r="M7" s="51">
        <v>42.6</v>
      </c>
      <c r="N7" s="51">
        <v>0.46</v>
      </c>
      <c r="O7" s="51">
        <v>157.9</v>
      </c>
      <c r="P7" s="51">
        <v>188.3</v>
      </c>
      <c r="Q7" s="51">
        <v>48.5</v>
      </c>
      <c r="R7" s="50">
        <v>1.06</v>
      </c>
    </row>
    <row r="8" spans="1:18" ht="32.25" thickBot="1" x14ac:dyDescent="0.3">
      <c r="A8" s="38" t="s">
        <v>22</v>
      </c>
      <c r="B8" s="52">
        <v>342</v>
      </c>
      <c r="C8" s="53" t="s">
        <v>26</v>
      </c>
      <c r="D8" s="54">
        <v>200</v>
      </c>
      <c r="E8" s="48"/>
      <c r="F8" s="48">
        <v>0.32</v>
      </c>
      <c r="G8" s="48"/>
      <c r="H8" s="48">
        <v>0.08</v>
      </c>
      <c r="I8" s="48">
        <v>28</v>
      </c>
      <c r="J8" s="49">
        <v>116.6</v>
      </c>
      <c r="K8" s="50">
        <v>1.2E-2</v>
      </c>
      <c r="L8" s="51">
        <v>2.7</v>
      </c>
      <c r="M8" s="44">
        <v>0</v>
      </c>
      <c r="N8" s="45">
        <v>0.12</v>
      </c>
      <c r="O8" s="45">
        <v>22.16</v>
      </c>
      <c r="P8" s="45">
        <v>12</v>
      </c>
      <c r="Q8" s="45">
        <v>11.9</v>
      </c>
      <c r="R8" s="44">
        <v>0.3</v>
      </c>
    </row>
    <row r="9" spans="1:18" ht="16.5" thickBot="1" x14ac:dyDescent="0.3">
      <c r="A9" s="55" t="s">
        <v>22</v>
      </c>
      <c r="B9" s="56">
        <v>15</v>
      </c>
      <c r="C9" s="40" t="s">
        <v>27</v>
      </c>
      <c r="D9" s="47">
        <v>12</v>
      </c>
      <c r="E9" s="48"/>
      <c r="F9" s="48">
        <v>3.16</v>
      </c>
      <c r="G9" s="48"/>
      <c r="H9" s="48">
        <v>3.19</v>
      </c>
      <c r="I9" s="48">
        <v>0</v>
      </c>
      <c r="J9" s="49">
        <v>41.2</v>
      </c>
      <c r="K9" s="50">
        <v>4.0000000000000001E-3</v>
      </c>
      <c r="L9" s="51">
        <v>0.08</v>
      </c>
      <c r="M9" s="51">
        <v>25.2</v>
      </c>
      <c r="N9" s="51">
        <v>0.05</v>
      </c>
      <c r="O9" s="51">
        <v>120</v>
      </c>
      <c r="P9" s="51">
        <v>72</v>
      </c>
      <c r="Q9" s="51">
        <v>6.6</v>
      </c>
      <c r="R9" s="50">
        <v>0.08</v>
      </c>
    </row>
    <row r="10" spans="1:18" ht="16.5" thickBot="1" x14ac:dyDescent="0.3">
      <c r="A10" s="57" t="s">
        <v>22</v>
      </c>
      <c r="B10" s="56">
        <v>14</v>
      </c>
      <c r="C10" s="40" t="s">
        <v>28</v>
      </c>
      <c r="D10" s="58">
        <v>10</v>
      </c>
      <c r="E10" s="59"/>
      <c r="F10" s="60">
        <v>0.08</v>
      </c>
      <c r="G10" s="60"/>
      <c r="H10" s="60">
        <v>7.25</v>
      </c>
      <c r="I10" s="60">
        <v>0.13</v>
      </c>
      <c r="J10" s="61">
        <v>66</v>
      </c>
      <c r="K10" s="62">
        <v>0</v>
      </c>
      <c r="L10" s="56">
        <v>0</v>
      </c>
      <c r="M10" s="56">
        <v>40</v>
      </c>
      <c r="N10" s="56">
        <v>0.11</v>
      </c>
      <c r="O10" s="56">
        <v>2.4</v>
      </c>
      <c r="P10" s="56">
        <v>3</v>
      </c>
      <c r="Q10" s="56">
        <v>0</v>
      </c>
      <c r="R10" s="62">
        <v>0.02</v>
      </c>
    </row>
    <row r="11" spans="1:18" ht="16.5" thickBot="1" x14ac:dyDescent="0.3">
      <c r="A11" s="57" t="s">
        <v>29</v>
      </c>
      <c r="B11" s="56"/>
      <c r="C11" s="40" t="s">
        <v>30</v>
      </c>
      <c r="D11" s="58">
        <v>25</v>
      </c>
      <c r="E11" s="59"/>
      <c r="F11" s="60">
        <v>2</v>
      </c>
      <c r="G11" s="60"/>
      <c r="H11" s="60">
        <v>0.25</v>
      </c>
      <c r="I11" s="60">
        <v>12.1</v>
      </c>
      <c r="J11" s="61">
        <v>58.5</v>
      </c>
      <c r="K11" s="62">
        <v>0.03</v>
      </c>
      <c r="L11" s="56">
        <v>0</v>
      </c>
      <c r="M11" s="56">
        <v>0</v>
      </c>
      <c r="N11" s="56">
        <v>0.35</v>
      </c>
      <c r="O11" s="56">
        <v>5.75</v>
      </c>
      <c r="P11" s="56">
        <v>21.8</v>
      </c>
      <c r="Q11" s="56">
        <v>8.3000000000000007</v>
      </c>
      <c r="R11" s="62">
        <v>0.3</v>
      </c>
    </row>
    <row r="12" spans="1:18" ht="16.5" thickBot="1" x14ac:dyDescent="0.3">
      <c r="A12" s="63"/>
      <c r="B12" s="56"/>
      <c r="C12" s="40"/>
      <c r="D12" s="64">
        <v>507</v>
      </c>
      <c r="E12" s="65">
        <f t="shared" ref="E12:R12" si="0">SUM(E6:E11)</f>
        <v>0</v>
      </c>
      <c r="F12" s="66">
        <f t="shared" si="0"/>
        <v>12.72</v>
      </c>
      <c r="G12" s="66">
        <f t="shared" si="0"/>
        <v>0</v>
      </c>
      <c r="H12" s="66">
        <f t="shared" si="0"/>
        <v>22.53</v>
      </c>
      <c r="I12" s="66">
        <f t="shared" si="0"/>
        <v>68.53</v>
      </c>
      <c r="J12" s="67">
        <f t="shared" si="0"/>
        <v>530.5</v>
      </c>
      <c r="K12" s="66">
        <f t="shared" si="0"/>
        <v>1.226</v>
      </c>
      <c r="L12" s="66">
        <f t="shared" si="0"/>
        <v>9.32</v>
      </c>
      <c r="M12" s="66">
        <f t="shared" si="0"/>
        <v>147.69999999999999</v>
      </c>
      <c r="N12" s="66">
        <f t="shared" si="0"/>
        <v>1.32</v>
      </c>
      <c r="O12" s="66">
        <f t="shared" si="0"/>
        <v>318.80999999999995</v>
      </c>
      <c r="P12" s="66">
        <f t="shared" si="0"/>
        <v>316.2</v>
      </c>
      <c r="Q12" s="66">
        <f t="shared" si="0"/>
        <v>85.8</v>
      </c>
      <c r="R12" s="68">
        <f t="shared" si="0"/>
        <v>2.2600000000000002</v>
      </c>
    </row>
    <row r="13" spans="1:18" ht="16.5" thickBot="1" x14ac:dyDescent="0.3">
      <c r="A13" s="63"/>
      <c r="B13" s="69"/>
      <c r="C13" s="70" t="s">
        <v>31</v>
      </c>
      <c r="D13" s="71" t="s">
        <v>41</v>
      </c>
      <c r="E13" s="72"/>
      <c r="F13" s="72"/>
      <c r="G13" s="72"/>
      <c r="H13" s="72"/>
      <c r="I13" s="73"/>
      <c r="J13" s="72"/>
      <c r="K13" s="72"/>
      <c r="L13" s="72"/>
      <c r="M13" s="72"/>
      <c r="N13" s="72"/>
      <c r="O13" s="72"/>
      <c r="P13" s="72"/>
      <c r="Q13" s="72"/>
      <c r="R13" s="74"/>
    </row>
    <row r="14" spans="1:18" ht="16.5" thickBot="1" x14ac:dyDescent="0.3">
      <c r="A14" s="38" t="s">
        <v>22</v>
      </c>
      <c r="B14" s="51">
        <v>104.105</v>
      </c>
      <c r="C14" s="75" t="s">
        <v>32</v>
      </c>
      <c r="D14" s="76">
        <v>200</v>
      </c>
      <c r="E14" s="77"/>
      <c r="F14" s="78">
        <v>7.1</v>
      </c>
      <c r="G14" s="79"/>
      <c r="H14" s="80">
        <v>5.2</v>
      </c>
      <c r="I14" s="81">
        <v>10.8</v>
      </c>
      <c r="J14" s="80">
        <v>127.8</v>
      </c>
      <c r="K14" s="80">
        <v>0.1</v>
      </c>
      <c r="L14" s="80">
        <v>7.74</v>
      </c>
      <c r="M14" s="81">
        <v>5.6</v>
      </c>
      <c r="N14" s="80">
        <v>1.05</v>
      </c>
      <c r="O14" s="81">
        <v>26.42</v>
      </c>
      <c r="P14" s="80">
        <v>107.8</v>
      </c>
      <c r="Q14" s="81">
        <v>29.42</v>
      </c>
      <c r="R14" s="80">
        <v>1.24</v>
      </c>
    </row>
    <row r="15" spans="1:18" ht="32.25" thickBot="1" x14ac:dyDescent="0.3">
      <c r="A15" s="30" t="s">
        <v>22</v>
      </c>
      <c r="B15" s="48">
        <v>290.33100000000002</v>
      </c>
      <c r="C15" s="82" t="s">
        <v>33</v>
      </c>
      <c r="D15" s="83" t="s">
        <v>34</v>
      </c>
      <c r="E15" s="84"/>
      <c r="F15" s="85">
        <v>11.94</v>
      </c>
      <c r="G15" s="86"/>
      <c r="H15" s="87">
        <v>10.119999999999999</v>
      </c>
      <c r="I15" s="88">
        <v>3.51</v>
      </c>
      <c r="J15" s="87">
        <v>153</v>
      </c>
      <c r="K15" s="87">
        <v>0.05</v>
      </c>
      <c r="L15" s="87">
        <v>2.3090000000000002</v>
      </c>
      <c r="M15" s="88">
        <v>37.5</v>
      </c>
      <c r="N15" s="87">
        <v>0.98</v>
      </c>
      <c r="O15" s="88">
        <v>39.869999999999997</v>
      </c>
      <c r="P15" s="87">
        <v>93.53</v>
      </c>
      <c r="Q15" s="88">
        <v>15.1</v>
      </c>
      <c r="R15" s="87">
        <v>1.01</v>
      </c>
    </row>
    <row r="16" spans="1:18" ht="32.25" thickBot="1" x14ac:dyDescent="0.3">
      <c r="A16" s="38" t="s">
        <v>22</v>
      </c>
      <c r="B16" s="87">
        <v>202.203</v>
      </c>
      <c r="C16" s="82" t="s">
        <v>35</v>
      </c>
      <c r="D16" s="83">
        <v>150</v>
      </c>
      <c r="E16" s="84"/>
      <c r="F16" s="85">
        <v>5.5</v>
      </c>
      <c r="G16" s="86"/>
      <c r="H16" s="87">
        <v>5.7</v>
      </c>
      <c r="I16" s="88">
        <v>30.5</v>
      </c>
      <c r="J16" s="87">
        <v>195.7</v>
      </c>
      <c r="K16" s="87">
        <v>0.05</v>
      </c>
      <c r="L16" s="87">
        <v>0</v>
      </c>
      <c r="M16" s="88">
        <v>28.5</v>
      </c>
      <c r="N16" s="87">
        <v>0.8</v>
      </c>
      <c r="O16" s="88">
        <v>12.02</v>
      </c>
      <c r="P16" s="87">
        <v>37.5</v>
      </c>
      <c r="Q16" s="88">
        <v>8.1</v>
      </c>
      <c r="R16" s="87">
        <v>0.83</v>
      </c>
    </row>
    <row r="17" spans="1:18" ht="32.25" thickBot="1" x14ac:dyDescent="0.3">
      <c r="A17" s="38" t="s">
        <v>22</v>
      </c>
      <c r="B17" s="89">
        <v>388</v>
      </c>
      <c r="C17" s="90" t="s">
        <v>36</v>
      </c>
      <c r="D17" s="91">
        <v>200</v>
      </c>
      <c r="E17" s="92"/>
      <c r="F17" s="93">
        <v>0.7</v>
      </c>
      <c r="G17" s="94"/>
      <c r="H17" s="89">
        <v>0.3</v>
      </c>
      <c r="I17" s="95">
        <v>20.8</v>
      </c>
      <c r="J17" s="89">
        <v>88.2</v>
      </c>
      <c r="K17" s="89">
        <v>0.01</v>
      </c>
      <c r="L17" s="89">
        <v>100</v>
      </c>
      <c r="M17" s="95">
        <v>163.30000000000001</v>
      </c>
      <c r="N17" s="89">
        <v>0.8</v>
      </c>
      <c r="O17" s="95">
        <v>21.3</v>
      </c>
      <c r="P17" s="89">
        <v>3.4</v>
      </c>
      <c r="Q17" s="95">
        <v>3.4</v>
      </c>
      <c r="R17" s="89">
        <v>0.6</v>
      </c>
    </row>
    <row r="18" spans="1:18" ht="16.5" thickBot="1" x14ac:dyDescent="0.3">
      <c r="A18" s="38" t="s">
        <v>29</v>
      </c>
      <c r="B18" s="56"/>
      <c r="C18" s="96" t="s">
        <v>37</v>
      </c>
      <c r="D18" s="97">
        <v>30</v>
      </c>
      <c r="E18" s="98"/>
      <c r="F18" s="99">
        <v>2.36</v>
      </c>
      <c r="G18" s="99"/>
      <c r="H18" s="99">
        <v>0.3</v>
      </c>
      <c r="I18" s="99">
        <v>14.5</v>
      </c>
      <c r="J18" s="100">
        <v>70.14</v>
      </c>
      <c r="K18" s="101">
        <v>0.04</v>
      </c>
      <c r="L18" s="102">
        <v>0</v>
      </c>
      <c r="M18" s="102">
        <v>0</v>
      </c>
      <c r="N18" s="102">
        <v>0.4</v>
      </c>
      <c r="O18" s="102">
        <v>7</v>
      </c>
      <c r="P18" s="102">
        <v>26</v>
      </c>
      <c r="Q18" s="102">
        <v>10</v>
      </c>
      <c r="R18" s="102">
        <v>0.34</v>
      </c>
    </row>
    <row r="19" spans="1:18" ht="16.5" thickBot="1" x14ac:dyDescent="0.3">
      <c r="A19" s="38" t="s">
        <v>29</v>
      </c>
      <c r="B19" s="103"/>
      <c r="C19" s="96" t="s">
        <v>38</v>
      </c>
      <c r="D19" s="97">
        <v>40</v>
      </c>
      <c r="E19" s="98"/>
      <c r="F19" s="104">
        <v>2.2400000000000002</v>
      </c>
      <c r="G19" s="105"/>
      <c r="H19" s="106">
        <v>0.45</v>
      </c>
      <c r="I19" s="107">
        <v>19.8</v>
      </c>
      <c r="J19" s="106">
        <v>92</v>
      </c>
      <c r="K19" s="106">
        <v>0.04</v>
      </c>
      <c r="L19" s="106">
        <v>0</v>
      </c>
      <c r="M19" s="107">
        <v>0</v>
      </c>
      <c r="N19" s="106">
        <v>0.37</v>
      </c>
      <c r="O19" s="107">
        <v>9.1999999999999993</v>
      </c>
      <c r="P19" s="106">
        <v>42.4</v>
      </c>
      <c r="Q19" s="107">
        <v>10</v>
      </c>
      <c r="R19" s="106">
        <v>1.25</v>
      </c>
    </row>
    <row r="20" spans="1:18" ht="19.5" thickBot="1" x14ac:dyDescent="0.35">
      <c r="A20" s="108"/>
      <c r="B20" s="109"/>
      <c r="C20" s="110"/>
      <c r="D20" s="111">
        <v>720</v>
      </c>
      <c r="E20" s="98"/>
      <c r="F20" s="112">
        <f>SUM(F14:F19)</f>
        <v>29.839999999999996</v>
      </c>
      <c r="G20" s="113"/>
      <c r="H20" s="114">
        <f t="shared" ref="H20:R20" si="1">SUM(H14:H19)</f>
        <v>22.07</v>
      </c>
      <c r="I20" s="115">
        <f t="shared" si="1"/>
        <v>99.91</v>
      </c>
      <c r="J20" s="114">
        <f t="shared" si="1"/>
        <v>726.84</v>
      </c>
      <c r="K20" s="114">
        <f t="shared" si="1"/>
        <v>0.28999999999999998</v>
      </c>
      <c r="L20" s="114">
        <f t="shared" si="1"/>
        <v>110.04900000000001</v>
      </c>
      <c r="M20" s="115">
        <f t="shared" si="1"/>
        <v>234.9</v>
      </c>
      <c r="N20" s="114">
        <f t="shared" si="1"/>
        <v>4.4000000000000004</v>
      </c>
      <c r="O20" s="115">
        <f t="shared" si="1"/>
        <v>115.80999999999999</v>
      </c>
      <c r="P20" s="114">
        <f t="shared" si="1"/>
        <v>310.63</v>
      </c>
      <c r="Q20" s="115">
        <f t="shared" si="1"/>
        <v>76.02000000000001</v>
      </c>
      <c r="R20" s="114">
        <f t="shared" si="1"/>
        <v>5.2700000000000005</v>
      </c>
    </row>
    <row r="21" spans="1:18" ht="15.75" thickBot="1" x14ac:dyDescent="0.3">
      <c r="A21" s="116"/>
      <c r="B21" s="117"/>
      <c r="C21" s="118"/>
      <c r="D21" s="119"/>
      <c r="E21" s="98"/>
      <c r="F21" s="112">
        <f>SUM(F12,F20)</f>
        <v>42.559999999999995</v>
      </c>
      <c r="G21" s="113"/>
      <c r="H21" s="114">
        <f t="shared" ref="H21:R21" si="2">SUM(H12,H20)</f>
        <v>44.6</v>
      </c>
      <c r="I21" s="115">
        <f t="shared" si="2"/>
        <v>168.44</v>
      </c>
      <c r="J21" s="114">
        <f t="shared" si="2"/>
        <v>1257.3400000000001</v>
      </c>
      <c r="K21" s="114">
        <f t="shared" si="2"/>
        <v>1.516</v>
      </c>
      <c r="L21" s="114">
        <f t="shared" si="2"/>
        <v>119.369</v>
      </c>
      <c r="M21" s="115">
        <f t="shared" si="2"/>
        <v>382.6</v>
      </c>
      <c r="N21" s="114">
        <f t="shared" si="2"/>
        <v>5.7200000000000006</v>
      </c>
      <c r="O21" s="115">
        <f t="shared" si="2"/>
        <v>434.61999999999995</v>
      </c>
      <c r="P21" s="114">
        <f t="shared" si="2"/>
        <v>626.82999999999993</v>
      </c>
      <c r="Q21" s="115">
        <f t="shared" si="2"/>
        <v>161.82</v>
      </c>
      <c r="R21" s="114">
        <f t="shared" si="2"/>
        <v>7.5300000000000011</v>
      </c>
    </row>
    <row r="22" spans="1:18" ht="30.75" thickBot="1" x14ac:dyDescent="0.3">
      <c r="A22" s="108"/>
      <c r="B22" s="103"/>
      <c r="C22" s="120" t="s">
        <v>39</v>
      </c>
      <c r="D22" s="119"/>
      <c r="E22" s="98"/>
      <c r="F22" s="121">
        <f>SUM(F21*4/I21)</f>
        <v>1.0106862977914983</v>
      </c>
      <c r="G22" s="122"/>
      <c r="H22" s="123">
        <f>SUM(H21*4/I21)</f>
        <v>1.0591308477796249</v>
      </c>
      <c r="I22" s="72">
        <v>4</v>
      </c>
      <c r="J22" s="103"/>
      <c r="K22" s="103"/>
      <c r="L22" s="103"/>
      <c r="M22" s="72"/>
      <c r="N22" s="103"/>
      <c r="O22" s="72"/>
      <c r="P22" s="103"/>
      <c r="Q22" s="72"/>
      <c r="R22" s="103"/>
    </row>
  </sheetData>
  <mergeCells count="14">
    <mergeCell ref="A4:R4"/>
    <mergeCell ref="A5:R5"/>
    <mergeCell ref="J1:J3"/>
    <mergeCell ref="K1:N2"/>
    <mergeCell ref="O1:R2"/>
    <mergeCell ref="F2:F3"/>
    <mergeCell ref="H2:H3"/>
    <mergeCell ref="I2:I3"/>
    <mergeCell ref="A1:A3"/>
    <mergeCell ref="B1:B3"/>
    <mergeCell ref="C1:C3"/>
    <mergeCell ref="D1:D3"/>
    <mergeCell ref="E1:E3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2025-06-04T08:09:16Z</dcterms:modified>
</cp:coreProperties>
</file>