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R21" i="1" l="1"/>
  <c r="Q21" i="1"/>
  <c r="P21" i="1"/>
  <c r="O21" i="1"/>
  <c r="N21" i="1"/>
  <c r="M21" i="1"/>
  <c r="L21" i="1"/>
  <c r="K21" i="1"/>
  <c r="J21" i="1"/>
  <c r="I21" i="1"/>
  <c r="H21" i="1"/>
  <c r="F21" i="1"/>
  <c r="R11" i="1"/>
  <c r="R22" i="1" s="1"/>
  <c r="Q11" i="1"/>
  <c r="Q22" i="1" s="1"/>
  <c r="P11" i="1"/>
  <c r="P22" i="1" s="1"/>
  <c r="O11" i="1"/>
  <c r="O22" i="1" s="1"/>
  <c r="N11" i="1"/>
  <c r="N22" i="1" s="1"/>
  <c r="M11" i="1"/>
  <c r="M22" i="1" s="1"/>
  <c r="L11" i="1"/>
  <c r="L22" i="1" s="1"/>
  <c r="K11" i="1"/>
  <c r="K22" i="1" s="1"/>
  <c r="J11" i="1"/>
  <c r="J22" i="1" s="1"/>
  <c r="I11" i="1"/>
  <c r="I22" i="1" s="1"/>
  <c r="H11" i="1"/>
  <c r="H22" i="1" s="1"/>
  <c r="F11" i="1"/>
  <c r="F22" i="1" s="1"/>
  <c r="F23" i="1" s="1"/>
  <c r="H23" i="1" l="1"/>
</calcChain>
</file>

<file path=xl/sharedStrings.xml><?xml version="1.0" encoding="utf-8"?>
<sst xmlns="http://schemas.openxmlformats.org/spreadsheetml/2006/main" count="53" uniqueCount="45">
  <si>
    <t>Технологическая и нормативная документация        / сборник рецептур/</t>
  </si>
  <si>
    <t>№ рецептуры или технологической карты</t>
  </si>
  <si>
    <t>Прием пищи,              наименование бдюда</t>
  </si>
  <si>
    <t>Масса порции,          г</t>
  </si>
  <si>
    <t>Цена</t>
  </si>
  <si>
    <t xml:space="preserve">Пищевые вещества, г 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</si>
  <si>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</si>
  <si>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</si>
  <si>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</si>
  <si>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</si>
  <si>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</si>
  <si>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</si>
  <si>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в т.ч. животные</t>
  </si>
  <si>
    <r>
      <t xml:space="preserve">В </t>
    </r>
    <r>
      <rPr>
        <vertAlign val="subscript"/>
        <sz val="9"/>
        <color indexed="8"/>
        <rFont val="Times New Roman"/>
        <family val="1"/>
        <charset val="204"/>
      </rPr>
      <t>1</t>
    </r>
  </si>
  <si>
    <t>C</t>
  </si>
  <si>
    <t>A, мкг</t>
  </si>
  <si>
    <t>E</t>
  </si>
  <si>
    <t>Са</t>
  </si>
  <si>
    <t>P</t>
  </si>
  <si>
    <t>Mg</t>
  </si>
  <si>
    <t>Fe</t>
  </si>
  <si>
    <t>2 день</t>
  </si>
  <si>
    <t>Завтрак</t>
  </si>
  <si>
    <t>Пермь 2018</t>
  </si>
  <si>
    <t>Сырники из творога запеченные со сгущенным молоком</t>
  </si>
  <si>
    <t>150/40</t>
  </si>
  <si>
    <t>Москва 2011</t>
  </si>
  <si>
    <t>Чай-заварка.Чай без сахара</t>
  </si>
  <si>
    <t>Масло(порциями)</t>
  </si>
  <si>
    <t>Готовый продукт</t>
  </si>
  <si>
    <t>Батон пшеничный</t>
  </si>
  <si>
    <t>21,8/</t>
  </si>
  <si>
    <t>Плоды свежие(яблоки)</t>
  </si>
  <si>
    <t>Обед</t>
  </si>
  <si>
    <t>Москва 2011г.</t>
  </si>
  <si>
    <t>Овощи натуральные свежие(огурцы/нарезка )</t>
  </si>
  <si>
    <t>Суп с  рыбными консервами</t>
  </si>
  <si>
    <t>Котлеты,биточки,шницели</t>
  </si>
  <si>
    <t>Ижевск 2008г.</t>
  </si>
  <si>
    <t>Картофельное пюре</t>
  </si>
  <si>
    <t>Соус томатный</t>
  </si>
  <si>
    <t>Соки овощные, фруктовые и ягодные</t>
  </si>
  <si>
    <t>Хлеб пшеничный</t>
  </si>
  <si>
    <t>Хлеб ржаной</t>
  </si>
  <si>
    <t>Средняя сбалансированность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</si>
</sst>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wrapText="1"/>
    </xf>
    <xf numFmtId="0" fontId="1" fillId="3" borderId="20" xfId="0" applyFont="1" applyFill="1" applyBorder="1" applyAlignment="1">
      <alignment horizontal="left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/>
    </xf>
    <xf numFmtId="0" fontId="2" fillId="4" borderId="20" xfId="0" applyFont="1" applyFill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4" fillId="0" borderId="20" xfId="0" applyFont="1" applyBorder="1" applyAlignment="1">
      <alignment horizontal="left"/>
    </xf>
    <xf numFmtId="0" fontId="2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/>
    </xf>
    <xf numFmtId="0" fontId="10" fillId="2" borderId="14" xfId="0" applyFont="1" applyFill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2" fontId="11" fillId="0" borderId="16" xfId="0" applyNumberFormat="1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justify"/>
    </xf>
    <xf numFmtId="0" fontId="11" fillId="0" borderId="14" xfId="0" applyFont="1" applyBorder="1" applyAlignment="1">
      <alignment horizontal="left" vertical="justify"/>
    </xf>
    <xf numFmtId="0" fontId="11" fillId="0" borderId="20" xfId="0" applyFont="1" applyBorder="1" applyAlignment="1">
      <alignment horizontal="left" vertical="justify"/>
    </xf>
    <xf numFmtId="0" fontId="2" fillId="0" borderId="14" xfId="0" applyFont="1" applyBorder="1" applyAlignment="1">
      <alignment horizontal="left"/>
    </xf>
    <xf numFmtId="0" fontId="7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4" fillId="0" borderId="21" xfId="0" applyFont="1" applyBorder="1" applyAlignment="1">
      <alignment horizontal="left" vertical="top"/>
    </xf>
    <xf numFmtId="0" fontId="14" fillId="0" borderId="22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top"/>
    </xf>
    <xf numFmtId="0" fontId="14" fillId="2" borderId="23" xfId="0" applyFont="1" applyFill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4" fillId="2" borderId="20" xfId="0" applyFont="1" applyFill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2" borderId="1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15" fillId="0" borderId="20" xfId="0" applyFont="1" applyBorder="1" applyAlignment="1">
      <alignment horizontal="left" vertical="top"/>
    </xf>
    <xf numFmtId="0" fontId="14" fillId="0" borderId="26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20" xfId="0" applyBorder="1" applyAlignment="1">
      <alignment horizontal="left"/>
    </xf>
    <xf numFmtId="0" fontId="16" fillId="0" borderId="6" xfId="0" applyFont="1" applyBorder="1" applyAlignment="1">
      <alignment horizontal="left" vertical="justify"/>
    </xf>
    <xf numFmtId="0" fontId="17" fillId="2" borderId="20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left"/>
    </xf>
    <xf numFmtId="0" fontId="19" fillId="0" borderId="16" xfId="0" applyFont="1" applyBorder="1" applyAlignment="1">
      <alignment horizontal="left" vertical="justify"/>
    </xf>
    <xf numFmtId="0" fontId="0" fillId="2" borderId="19" xfId="0" applyFill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2" fontId="18" fillId="0" borderId="19" xfId="0" applyNumberFormat="1" applyFont="1" applyBorder="1" applyAlignment="1">
      <alignment horizontal="left" vertical="center"/>
    </xf>
    <xf numFmtId="0" fontId="19" fillId="0" borderId="20" xfId="0" applyFont="1" applyBorder="1" applyAlignment="1">
      <alignment horizontal="left" vertical="justify"/>
    </xf>
    <xf numFmtId="0" fontId="0" fillId="2" borderId="20" xfId="0" applyFill="1" applyBorder="1" applyAlignment="1">
      <alignment horizontal="left" vertical="center"/>
    </xf>
    <xf numFmtId="164" fontId="0" fillId="0" borderId="26" xfId="0" applyNumberForma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64" fontId="0" fillId="0" borderId="2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S6" sqref="S6"/>
    </sheetView>
  </sheetViews>
  <sheetFormatPr defaultRowHeight="15" x14ac:dyDescent="0.25"/>
  <cols>
    <col min="3" max="3" width="23" customWidth="1"/>
  </cols>
  <sheetData>
    <row r="1" spans="1:18" ht="15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/>
      <c r="H1" s="7"/>
      <c r="I1" s="8"/>
      <c r="J1" s="9" t="s">
        <v>6</v>
      </c>
      <c r="K1" s="10" t="s">
        <v>7</v>
      </c>
      <c r="L1" s="11"/>
      <c r="M1" s="11"/>
      <c r="N1" s="12"/>
      <c r="O1" s="10" t="s">
        <v>8</v>
      </c>
      <c r="P1" s="11"/>
      <c r="Q1" s="11"/>
      <c r="R1" s="13"/>
    </row>
    <row r="2" spans="1:18" ht="15.75" thickBot="1" x14ac:dyDescent="0.3">
      <c r="A2" s="14"/>
      <c r="B2" s="2"/>
      <c r="C2" s="15"/>
      <c r="D2" s="16"/>
      <c r="E2" s="17"/>
      <c r="F2" s="18" t="s">
        <v>9</v>
      </c>
      <c r="G2" s="19"/>
      <c r="H2" s="20" t="s">
        <v>10</v>
      </c>
      <c r="I2" s="20" t="s">
        <v>11</v>
      </c>
      <c r="J2" s="21"/>
      <c r="K2" s="22"/>
      <c r="L2" s="23"/>
      <c r="M2" s="23"/>
      <c r="N2" s="24"/>
      <c r="O2" s="22"/>
      <c r="P2" s="23"/>
      <c r="Q2" s="23"/>
      <c r="R2" s="25"/>
    </row>
    <row r="3" spans="1:18" ht="24.75" thickBot="1" x14ac:dyDescent="0.3">
      <c r="A3" s="14"/>
      <c r="B3" s="26"/>
      <c r="C3" s="15"/>
      <c r="D3" s="27"/>
      <c r="E3" s="28"/>
      <c r="F3" s="29"/>
      <c r="G3" s="30" t="s">
        <v>12</v>
      </c>
      <c r="H3" s="31"/>
      <c r="I3" s="31"/>
      <c r="J3" s="32"/>
      <c r="K3" s="33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4" t="s">
        <v>19</v>
      </c>
      <c r="R3" s="34" t="s">
        <v>20</v>
      </c>
    </row>
    <row r="4" spans="1:18" ht="16.5" thickBot="1" x14ac:dyDescent="0.3">
      <c r="A4" s="35"/>
      <c r="B4" s="36"/>
      <c r="C4" s="37" t="s">
        <v>21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7"/>
    </row>
    <row r="5" spans="1:18" ht="32.25" thickBot="1" x14ac:dyDescent="0.3">
      <c r="A5" s="39"/>
      <c r="B5" s="39"/>
      <c r="C5" s="40" t="s">
        <v>22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2"/>
    </row>
    <row r="6" spans="1:18" ht="142.5" thickBot="1" x14ac:dyDescent="0.3">
      <c r="A6" s="43" t="s">
        <v>23</v>
      </c>
      <c r="B6" s="44">
        <v>286</v>
      </c>
      <c r="C6" s="45" t="s">
        <v>24</v>
      </c>
      <c r="D6" s="46" t="s">
        <v>25</v>
      </c>
      <c r="E6" s="30"/>
      <c r="F6" s="47">
        <v>31.6</v>
      </c>
      <c r="G6" s="47"/>
      <c r="H6" s="47">
        <v>11.2</v>
      </c>
      <c r="I6" s="47">
        <v>54.3</v>
      </c>
      <c r="J6" s="48">
        <v>444.2</v>
      </c>
      <c r="K6" s="49">
        <v>0.08</v>
      </c>
      <c r="L6" s="50">
        <v>0.3</v>
      </c>
      <c r="M6" s="50">
        <v>58.6</v>
      </c>
      <c r="N6" s="50">
        <v>0.5</v>
      </c>
      <c r="O6" s="50">
        <v>219.8</v>
      </c>
      <c r="P6" s="50">
        <v>310</v>
      </c>
      <c r="Q6" s="50">
        <v>32.299999999999997</v>
      </c>
      <c r="R6" s="49">
        <v>0.99</v>
      </c>
    </row>
    <row r="7" spans="1:18" ht="63.75" thickBot="1" x14ac:dyDescent="0.3">
      <c r="A7" s="43" t="s">
        <v>26</v>
      </c>
      <c r="B7" s="51">
        <v>375.37599999999998</v>
      </c>
      <c r="C7" s="45" t="s">
        <v>27</v>
      </c>
      <c r="D7" s="52">
        <v>200</v>
      </c>
      <c r="E7" s="30"/>
      <c r="F7" s="47">
        <v>0.4</v>
      </c>
      <c r="G7" s="47"/>
      <c r="H7" s="47">
        <v>0.1</v>
      </c>
      <c r="I7" s="47">
        <v>0.08</v>
      </c>
      <c r="J7" s="48">
        <v>2.8</v>
      </c>
      <c r="K7" s="49">
        <v>2E-3</v>
      </c>
      <c r="L7" s="50">
        <v>0.02</v>
      </c>
      <c r="M7" s="50">
        <v>0</v>
      </c>
      <c r="N7" s="50">
        <v>0</v>
      </c>
      <c r="O7" s="50">
        <v>19.5</v>
      </c>
      <c r="P7" s="50">
        <v>16.5</v>
      </c>
      <c r="Q7" s="50">
        <v>9</v>
      </c>
      <c r="R7" s="49">
        <v>1.6</v>
      </c>
    </row>
    <row r="8" spans="1:18" ht="48" thickBot="1" x14ac:dyDescent="0.3">
      <c r="A8" s="43" t="s">
        <v>26</v>
      </c>
      <c r="B8" s="51">
        <v>14</v>
      </c>
      <c r="C8" s="45" t="s">
        <v>28</v>
      </c>
      <c r="D8" s="52">
        <v>10</v>
      </c>
      <c r="E8" s="30"/>
      <c r="F8" s="47">
        <v>0.08</v>
      </c>
      <c r="G8" s="47"/>
      <c r="H8" s="47">
        <v>7.25</v>
      </c>
      <c r="I8" s="47">
        <v>0.13</v>
      </c>
      <c r="J8" s="48">
        <v>66</v>
      </c>
      <c r="K8" s="49">
        <v>0</v>
      </c>
      <c r="L8" s="50">
        <v>0</v>
      </c>
      <c r="M8" s="50">
        <v>40</v>
      </c>
      <c r="N8" s="50">
        <v>0.11</v>
      </c>
      <c r="O8" s="50">
        <v>2.4</v>
      </c>
      <c r="P8" s="50">
        <v>3</v>
      </c>
      <c r="Q8" s="50">
        <v>0</v>
      </c>
      <c r="R8" s="49">
        <v>0.02</v>
      </c>
    </row>
    <row r="9" spans="1:18" ht="48" thickBot="1" x14ac:dyDescent="0.3">
      <c r="A9" s="43" t="s">
        <v>29</v>
      </c>
      <c r="B9" s="53"/>
      <c r="C9" s="45" t="s">
        <v>30</v>
      </c>
      <c r="D9" s="54">
        <v>25</v>
      </c>
      <c r="E9" s="47"/>
      <c r="F9" s="47">
        <v>2</v>
      </c>
      <c r="G9" s="47"/>
      <c r="H9" s="47">
        <v>0.25</v>
      </c>
      <c r="I9" s="47">
        <v>12.1</v>
      </c>
      <c r="J9" s="48">
        <v>58.5</v>
      </c>
      <c r="K9" s="49">
        <v>0.03</v>
      </c>
      <c r="L9" s="50">
        <v>0</v>
      </c>
      <c r="M9" s="55">
        <v>0</v>
      </c>
      <c r="N9" s="56">
        <v>0.35</v>
      </c>
      <c r="O9" s="56">
        <v>5.75</v>
      </c>
      <c r="P9" s="56" t="s">
        <v>31</v>
      </c>
      <c r="Q9" s="56">
        <v>8.3000000000000007</v>
      </c>
      <c r="R9" s="55">
        <v>0.3</v>
      </c>
    </row>
    <row r="10" spans="1:18" ht="48" thickBot="1" x14ac:dyDescent="0.3">
      <c r="A10" s="57" t="s">
        <v>26</v>
      </c>
      <c r="B10" s="58">
        <v>338</v>
      </c>
      <c r="C10" s="59" t="s">
        <v>32</v>
      </c>
      <c r="D10" s="46">
        <v>100</v>
      </c>
      <c r="E10" s="30"/>
      <c r="F10" s="47">
        <v>0.4</v>
      </c>
      <c r="G10" s="47"/>
      <c r="H10" s="47">
        <v>0.4</v>
      </c>
      <c r="I10" s="47">
        <v>9.8000000000000007</v>
      </c>
      <c r="J10" s="48">
        <v>47</v>
      </c>
      <c r="K10" s="49">
        <v>0.03</v>
      </c>
      <c r="L10" s="50">
        <v>10</v>
      </c>
      <c r="M10" s="50">
        <v>0</v>
      </c>
      <c r="N10" s="50">
        <v>0.2</v>
      </c>
      <c r="O10" s="50">
        <v>16</v>
      </c>
      <c r="P10" s="50">
        <v>11</v>
      </c>
      <c r="Q10" s="50">
        <v>9</v>
      </c>
      <c r="R10" s="49">
        <v>2.2000000000000002</v>
      </c>
    </row>
    <row r="11" spans="1:18" ht="19.5" thickBot="1" x14ac:dyDescent="0.3">
      <c r="A11" s="60"/>
      <c r="B11" s="58"/>
      <c r="C11" s="59"/>
      <c r="D11" s="61">
        <v>525</v>
      </c>
      <c r="E11" s="30"/>
      <c r="F11" s="62">
        <f>SUM(F6:F10)</f>
        <v>34.479999999999997</v>
      </c>
      <c r="G11" s="47"/>
      <c r="H11" s="62">
        <f t="shared" ref="H11:R11" si="0">SUM(H6:H10)</f>
        <v>19.199999999999996</v>
      </c>
      <c r="I11" s="62">
        <f t="shared" si="0"/>
        <v>76.41</v>
      </c>
      <c r="J11" s="63">
        <f t="shared" si="0"/>
        <v>618.5</v>
      </c>
      <c r="K11" s="64">
        <f t="shared" si="0"/>
        <v>0.14200000000000002</v>
      </c>
      <c r="L11" s="65">
        <f t="shared" si="0"/>
        <v>10.32</v>
      </c>
      <c r="M11" s="65">
        <f t="shared" si="0"/>
        <v>98.6</v>
      </c>
      <c r="N11" s="66">
        <f t="shared" si="0"/>
        <v>1.1599999999999999</v>
      </c>
      <c r="O11" s="65">
        <f t="shared" si="0"/>
        <v>263.45000000000005</v>
      </c>
      <c r="P11" s="65">
        <f t="shared" si="0"/>
        <v>340.5</v>
      </c>
      <c r="Q11" s="65">
        <f t="shared" si="0"/>
        <v>58.599999999999994</v>
      </c>
      <c r="R11" s="64">
        <f t="shared" si="0"/>
        <v>5.1099999999999994</v>
      </c>
    </row>
    <row r="12" spans="1:18" ht="16.5" thickBot="1" x14ac:dyDescent="0.3">
      <c r="A12" s="60"/>
      <c r="B12" s="67"/>
      <c r="C12" s="68" t="s">
        <v>33</v>
      </c>
      <c r="D12" s="41"/>
      <c r="E12" s="41"/>
      <c r="F12" s="41"/>
      <c r="G12" s="41"/>
      <c r="H12" s="41"/>
      <c r="I12" s="69"/>
      <c r="J12" s="41"/>
      <c r="K12" s="41"/>
      <c r="L12" s="41"/>
      <c r="M12" s="41"/>
      <c r="N12" s="41"/>
      <c r="O12" s="41"/>
      <c r="P12" s="41"/>
      <c r="Q12" s="41"/>
      <c r="R12" s="42"/>
    </row>
    <row r="13" spans="1:18" ht="111" thickBot="1" x14ac:dyDescent="0.3">
      <c r="A13" s="43" t="s">
        <v>34</v>
      </c>
      <c r="B13" s="50">
        <v>71</v>
      </c>
      <c r="C13" s="70" t="s">
        <v>35</v>
      </c>
      <c r="D13" s="71">
        <v>60</v>
      </c>
      <c r="E13" s="72"/>
      <c r="F13" s="73">
        <v>0.42</v>
      </c>
      <c r="G13" s="74"/>
      <c r="H13" s="75">
        <v>0.06</v>
      </c>
      <c r="I13" s="76">
        <v>1.1399999999999999</v>
      </c>
      <c r="J13" s="75">
        <v>7.2</v>
      </c>
      <c r="K13" s="75">
        <v>0.02</v>
      </c>
      <c r="L13" s="75">
        <v>2.94</v>
      </c>
      <c r="M13" s="76">
        <v>0</v>
      </c>
      <c r="N13" s="75">
        <v>0.06</v>
      </c>
      <c r="O13" s="76">
        <v>10.199999999999999</v>
      </c>
      <c r="P13" s="75">
        <v>18</v>
      </c>
      <c r="Q13" s="76">
        <v>8.4</v>
      </c>
      <c r="R13" s="75">
        <v>0.3</v>
      </c>
    </row>
    <row r="14" spans="1:18" ht="16.5" thickBot="1" x14ac:dyDescent="0.3">
      <c r="A14" s="43" t="s">
        <v>23</v>
      </c>
      <c r="B14" s="77">
        <v>123</v>
      </c>
      <c r="C14" s="78" t="s">
        <v>36</v>
      </c>
      <c r="D14" s="79">
        <v>200</v>
      </c>
      <c r="E14" s="80"/>
      <c r="F14" s="81">
        <v>7</v>
      </c>
      <c r="G14" s="82"/>
      <c r="H14" s="80">
        <v>9.1</v>
      </c>
      <c r="I14" s="81">
        <v>10.8</v>
      </c>
      <c r="J14" s="83">
        <v>153.19999999999999</v>
      </c>
      <c r="K14" s="81">
        <v>7.0000000000000007E-2</v>
      </c>
      <c r="L14" s="83">
        <v>6.4</v>
      </c>
      <c r="M14" s="81">
        <v>12</v>
      </c>
      <c r="N14" s="83">
        <v>0.18</v>
      </c>
      <c r="O14" s="81">
        <v>24.9</v>
      </c>
      <c r="P14" s="83">
        <v>122</v>
      </c>
      <c r="Q14" s="81">
        <v>27.8</v>
      </c>
      <c r="R14" s="84">
        <v>0.91</v>
      </c>
    </row>
    <row r="15" spans="1:18" ht="63.75" thickBot="1" x14ac:dyDescent="0.3">
      <c r="A15" s="43" t="s">
        <v>34</v>
      </c>
      <c r="B15" s="81">
        <v>268</v>
      </c>
      <c r="C15" s="85" t="s">
        <v>37</v>
      </c>
      <c r="D15" s="86">
        <v>90</v>
      </c>
      <c r="E15" s="82"/>
      <c r="F15" s="87">
        <v>3.78</v>
      </c>
      <c r="G15" s="80"/>
      <c r="H15" s="81">
        <v>8.1</v>
      </c>
      <c r="I15" s="83">
        <v>26.3</v>
      </c>
      <c r="J15" s="81">
        <v>196.2</v>
      </c>
      <c r="K15" s="81">
        <v>0.2</v>
      </c>
      <c r="L15" s="81">
        <v>3.08</v>
      </c>
      <c r="M15" s="83">
        <v>0.12</v>
      </c>
      <c r="N15" s="81">
        <v>0</v>
      </c>
      <c r="O15" s="83">
        <v>157.69999999999999</v>
      </c>
      <c r="P15" s="81">
        <v>115</v>
      </c>
      <c r="Q15" s="83">
        <v>38.700000000000003</v>
      </c>
      <c r="R15" s="81">
        <v>1.4</v>
      </c>
    </row>
    <row r="16" spans="1:18" ht="16.5" thickBot="1" x14ac:dyDescent="0.3">
      <c r="A16" s="43" t="s">
        <v>38</v>
      </c>
      <c r="B16" s="88">
        <v>92</v>
      </c>
      <c r="C16" s="89" t="s">
        <v>39</v>
      </c>
      <c r="D16" s="90">
        <v>150</v>
      </c>
      <c r="E16" s="91"/>
      <c r="F16" s="92">
        <v>13.5</v>
      </c>
      <c r="G16" s="93"/>
      <c r="H16" s="88">
        <v>19.8</v>
      </c>
      <c r="I16" s="94">
        <v>11.7</v>
      </c>
      <c r="J16" s="88">
        <v>281.5</v>
      </c>
      <c r="K16" s="88">
        <v>7.0000000000000007E-2</v>
      </c>
      <c r="L16" s="88">
        <v>0.3</v>
      </c>
      <c r="M16" s="94">
        <v>40.5</v>
      </c>
      <c r="N16" s="88">
        <v>3</v>
      </c>
      <c r="O16" s="94">
        <v>35.5</v>
      </c>
      <c r="P16" s="88">
        <v>154.5</v>
      </c>
      <c r="Q16" s="94">
        <v>45.6</v>
      </c>
      <c r="R16" s="88">
        <v>2.2999999999999998</v>
      </c>
    </row>
    <row r="17" spans="1:18" ht="16.5" thickBot="1" x14ac:dyDescent="0.3">
      <c r="A17" s="43" t="s">
        <v>38</v>
      </c>
      <c r="B17" s="81">
        <v>141</v>
      </c>
      <c r="C17" s="78" t="s">
        <v>40</v>
      </c>
      <c r="D17" s="95">
        <v>30</v>
      </c>
      <c r="E17" s="96"/>
      <c r="F17" s="97">
        <v>0.8</v>
      </c>
      <c r="G17" s="80"/>
      <c r="H17" s="81">
        <v>2.9</v>
      </c>
      <c r="I17" s="83">
        <v>2.8</v>
      </c>
      <c r="J17" s="81">
        <v>42</v>
      </c>
      <c r="K17" s="81">
        <v>3.0000000000000001E-3</v>
      </c>
      <c r="L17" s="81">
        <v>1.2</v>
      </c>
      <c r="M17" s="83">
        <v>0.09</v>
      </c>
      <c r="N17" s="81">
        <v>0</v>
      </c>
      <c r="O17" s="83">
        <v>1.5</v>
      </c>
      <c r="P17" s="81">
        <v>4.9000000000000004</v>
      </c>
      <c r="Q17" s="83">
        <v>0.2</v>
      </c>
      <c r="R17" s="81">
        <v>0.1</v>
      </c>
    </row>
    <row r="18" spans="1:18" ht="16.5" thickBot="1" x14ac:dyDescent="0.3">
      <c r="A18" s="43" t="s">
        <v>29</v>
      </c>
      <c r="B18" s="81"/>
      <c r="C18" s="78" t="s">
        <v>41</v>
      </c>
      <c r="D18" s="95">
        <v>200</v>
      </c>
      <c r="E18" s="96"/>
      <c r="F18" s="97">
        <v>1</v>
      </c>
      <c r="G18" s="80"/>
      <c r="H18" s="81">
        <v>0</v>
      </c>
      <c r="I18" s="83">
        <v>20.2</v>
      </c>
      <c r="J18" s="81">
        <v>84.8</v>
      </c>
      <c r="K18" s="81">
        <v>0.02</v>
      </c>
      <c r="L18" s="81">
        <v>4</v>
      </c>
      <c r="M18" s="83">
        <v>0</v>
      </c>
      <c r="N18" s="81">
        <v>0.2</v>
      </c>
      <c r="O18" s="83">
        <v>14</v>
      </c>
      <c r="P18" s="81">
        <v>14</v>
      </c>
      <c r="Q18" s="83">
        <v>8</v>
      </c>
      <c r="R18" s="81">
        <v>2.8</v>
      </c>
    </row>
    <row r="19" spans="1:18" ht="16.5" thickBot="1" x14ac:dyDescent="0.3">
      <c r="A19" s="43" t="s">
        <v>29</v>
      </c>
      <c r="B19" s="50"/>
      <c r="C19" s="98" t="s">
        <v>42</v>
      </c>
      <c r="D19" s="90">
        <v>30</v>
      </c>
      <c r="E19" s="99"/>
      <c r="F19" s="47">
        <v>2.36</v>
      </c>
      <c r="G19" s="47"/>
      <c r="H19" s="47">
        <v>0.3</v>
      </c>
      <c r="I19" s="47">
        <v>14.5</v>
      </c>
      <c r="J19" s="48">
        <v>70.14</v>
      </c>
      <c r="K19" s="49">
        <v>0.04</v>
      </c>
      <c r="L19" s="50">
        <v>0</v>
      </c>
      <c r="M19" s="50">
        <v>0</v>
      </c>
      <c r="N19" s="50">
        <v>0.4</v>
      </c>
      <c r="O19" s="50">
        <v>7</v>
      </c>
      <c r="P19" s="50">
        <v>26</v>
      </c>
      <c r="Q19" s="50">
        <v>10</v>
      </c>
      <c r="R19" s="50">
        <v>0.34</v>
      </c>
    </row>
    <row r="20" spans="1:18" ht="16.5" thickBot="1" x14ac:dyDescent="0.3">
      <c r="A20" s="43" t="s">
        <v>29</v>
      </c>
      <c r="B20" s="100"/>
      <c r="C20" s="98" t="s">
        <v>43</v>
      </c>
      <c r="D20" s="90">
        <v>40</v>
      </c>
      <c r="E20" s="99"/>
      <c r="F20" s="101">
        <v>2.2400000000000002</v>
      </c>
      <c r="G20" s="102"/>
      <c r="H20" s="103">
        <v>0.44</v>
      </c>
      <c r="I20" s="104">
        <v>19.760000000000002</v>
      </c>
      <c r="J20" s="103">
        <v>91.96</v>
      </c>
      <c r="K20" s="103">
        <v>0.04</v>
      </c>
      <c r="L20" s="103">
        <v>0</v>
      </c>
      <c r="M20" s="104">
        <v>0</v>
      </c>
      <c r="N20" s="103">
        <v>0.36</v>
      </c>
      <c r="O20" s="104">
        <v>9.1999999999999993</v>
      </c>
      <c r="P20" s="103">
        <v>42.4</v>
      </c>
      <c r="Q20" s="104">
        <v>10</v>
      </c>
      <c r="R20" s="103">
        <v>1.24</v>
      </c>
    </row>
    <row r="21" spans="1:18" ht="19.5" thickBot="1" x14ac:dyDescent="0.3">
      <c r="A21" s="105"/>
      <c r="B21" s="106"/>
      <c r="C21" s="107"/>
      <c r="D21" s="108">
        <v>800</v>
      </c>
      <c r="E21" s="109"/>
      <c r="F21" s="110">
        <f>SUM(F13:F20)</f>
        <v>31.1</v>
      </c>
      <c r="G21" s="111"/>
      <c r="H21" s="112">
        <f t="shared" ref="H21:R21" si="1">SUM(H13:H20)</f>
        <v>40.699999999999996</v>
      </c>
      <c r="I21" s="112">
        <f t="shared" si="1"/>
        <v>107.2</v>
      </c>
      <c r="J21" s="112">
        <f t="shared" si="1"/>
        <v>926.99999999999989</v>
      </c>
      <c r="K21" s="112">
        <f t="shared" si="1"/>
        <v>0.46300000000000002</v>
      </c>
      <c r="L21" s="112">
        <f t="shared" si="1"/>
        <v>17.920000000000002</v>
      </c>
      <c r="M21" s="112">
        <f t="shared" si="1"/>
        <v>52.71</v>
      </c>
      <c r="N21" s="112">
        <f t="shared" si="1"/>
        <v>4.2</v>
      </c>
      <c r="O21" s="112">
        <f t="shared" si="1"/>
        <v>260</v>
      </c>
      <c r="P21" s="112">
        <f t="shared" si="1"/>
        <v>496.79999999999995</v>
      </c>
      <c r="Q21" s="112">
        <f t="shared" si="1"/>
        <v>148.69999999999999</v>
      </c>
      <c r="R21" s="112">
        <f t="shared" si="1"/>
        <v>9.39</v>
      </c>
    </row>
    <row r="22" spans="1:18" ht="15.75" thickBot="1" x14ac:dyDescent="0.3">
      <c r="A22" s="113"/>
      <c r="B22" s="114"/>
      <c r="C22" s="115"/>
      <c r="D22" s="116"/>
      <c r="E22" s="117"/>
      <c r="F22" s="118">
        <f>SUM(F11,F21)</f>
        <v>65.58</v>
      </c>
      <c r="G22" s="119"/>
      <c r="H22" s="120">
        <f t="shared" ref="H22:R22" si="2">SUM(H11,H21)</f>
        <v>59.899999999999991</v>
      </c>
      <c r="I22" s="121">
        <f t="shared" si="2"/>
        <v>183.61</v>
      </c>
      <c r="J22" s="122">
        <f t="shared" si="2"/>
        <v>1545.5</v>
      </c>
      <c r="K22" s="120">
        <f t="shared" si="2"/>
        <v>0.60499999999999998</v>
      </c>
      <c r="L22" s="120">
        <f t="shared" si="2"/>
        <v>28.240000000000002</v>
      </c>
      <c r="M22" s="121">
        <f t="shared" si="2"/>
        <v>151.31</v>
      </c>
      <c r="N22" s="120">
        <f t="shared" si="2"/>
        <v>5.36</v>
      </c>
      <c r="O22" s="121">
        <f t="shared" si="2"/>
        <v>523.45000000000005</v>
      </c>
      <c r="P22" s="120">
        <f t="shared" si="2"/>
        <v>837.3</v>
      </c>
      <c r="Q22" s="121">
        <f t="shared" si="2"/>
        <v>207.29999999999998</v>
      </c>
      <c r="R22" s="120">
        <f t="shared" si="2"/>
        <v>14.5</v>
      </c>
    </row>
    <row r="23" spans="1:18" ht="60.75" thickBot="1" x14ac:dyDescent="0.3">
      <c r="A23" s="105"/>
      <c r="B23" s="106"/>
      <c r="C23" s="123" t="s">
        <v>44</v>
      </c>
      <c r="D23" s="124"/>
      <c r="E23" s="109"/>
      <c r="F23" s="125">
        <f>SUM(F22*4/I22)</f>
        <v>1.4286803551004845</v>
      </c>
      <c r="G23" s="126"/>
      <c r="H23" s="127">
        <f>SUM(H22*4/I22)</f>
        <v>1.3049398180926961</v>
      </c>
      <c r="I23" s="128">
        <v>4</v>
      </c>
      <c r="J23" s="129"/>
      <c r="K23" s="129"/>
      <c r="L23" s="129"/>
      <c r="M23" s="128"/>
      <c r="N23" s="129"/>
      <c r="O23" s="128"/>
      <c r="P23" s="129"/>
      <c r="Q23" s="128"/>
      <c r="R23" s="129"/>
    </row>
  </sheetData>
  <mergeCells count="12">
    <mergeCell ref="J1:J3"/>
    <mergeCell ref="K1:N2"/>
    <mergeCell ref="O1:R2"/>
    <mergeCell ref="F2:F3"/>
    <mergeCell ref="H2:H3"/>
    <mergeCell ref="I2:I3"/>
    <mergeCell ref="A1:A3"/>
    <mergeCell ref="B1:B3"/>
    <mergeCell ref="C1:C3"/>
    <mergeCell ref="D1:D3"/>
    <mergeCell ref="E1:E3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2025-06-04T08:12:30Z</dcterms:modified>
</cp:coreProperties>
</file>