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R19" i="1" l="1"/>
  <c r="Q19" i="1"/>
  <c r="P19" i="1"/>
  <c r="O19" i="1"/>
  <c r="N19" i="1"/>
  <c r="M19" i="1"/>
  <c r="L19" i="1"/>
  <c r="K19" i="1"/>
  <c r="J19" i="1"/>
  <c r="I19" i="1"/>
  <c r="H19" i="1"/>
  <c r="H21" i="1" s="1"/>
  <c r="F19" i="1"/>
  <c r="F21" i="1" s="1"/>
  <c r="R10" i="1"/>
  <c r="R20" i="1" s="1"/>
  <c r="Q10" i="1"/>
  <c r="Q20" i="1" s="1"/>
  <c r="P10" i="1"/>
  <c r="P20" i="1" s="1"/>
  <c r="O10" i="1"/>
  <c r="O20" i="1" s="1"/>
  <c r="N10" i="1"/>
  <c r="N20" i="1" s="1"/>
  <c r="M10" i="1"/>
  <c r="M20" i="1" s="1"/>
  <c r="L10" i="1"/>
  <c r="L20" i="1" s="1"/>
  <c r="K10" i="1"/>
  <c r="K20" i="1" s="1"/>
  <c r="J10" i="1"/>
  <c r="J20" i="1" s="1"/>
  <c r="I10" i="1"/>
  <c r="I20" i="1" s="1"/>
  <c r="H10" i="1"/>
  <c r="H20" i="1" s="1"/>
  <c r="F10" i="1"/>
  <c r="F20" i="1" s="1"/>
</calcChain>
</file>

<file path=xl/sharedStrings.xml><?xml version="1.0" encoding="utf-8"?>
<sst xmlns="http://schemas.openxmlformats.org/spreadsheetml/2006/main" count="51" uniqueCount="44">
  <si>
    <t>Технологическая и нормативная документация        / сборник рецептур/</t>
  </si>
  <si>
    <t>№ рецептуры или технологической карты</t>
  </si>
  <si>
    <t>Прием пищи,              наименование бдюда</t>
  </si>
  <si>
    <t>Масса порции,          г</t>
  </si>
  <si>
    <t>Цена</t>
  </si>
  <si>
    <t xml:space="preserve">Пищевые вещества, г 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</si>
  <si>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</si>
  <si>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</si>
  <si>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</si>
  <si>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</si>
  <si>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</si>
  <si>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</si>
  <si>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в т.ч. животные</t>
  </si>
  <si>
    <r>
      <t xml:space="preserve">В </t>
    </r>
    <r>
      <rPr>
        <vertAlign val="subscript"/>
        <sz val="9"/>
        <color indexed="8"/>
        <rFont val="Times New Roman"/>
        <family val="1"/>
        <charset val="204"/>
      </rPr>
      <t>1</t>
    </r>
  </si>
  <si>
    <t>C</t>
  </si>
  <si>
    <t>A, мкг</t>
  </si>
  <si>
    <t>E</t>
  </si>
  <si>
    <t>Са</t>
  </si>
  <si>
    <t>P</t>
  </si>
  <si>
    <t>Mg</t>
  </si>
  <si>
    <t>Fe</t>
  </si>
  <si>
    <t>10 день</t>
  </si>
  <si>
    <t>завтрак</t>
  </si>
  <si>
    <t>Москва 2011г.</t>
  </si>
  <si>
    <t>Омлет с сыром</t>
  </si>
  <si>
    <t>150/15</t>
  </si>
  <si>
    <t>Чай -заварка. Чай с сахаром, вареньем, джемом, медом, повидлом</t>
  </si>
  <si>
    <t>Готовый продукт</t>
  </si>
  <si>
    <t>Молочный коктейль     "Топтыжка"</t>
  </si>
  <si>
    <t>Батон пшеничный</t>
  </si>
  <si>
    <t>21,8/</t>
  </si>
  <si>
    <t>Обед</t>
  </si>
  <si>
    <t>Ижевск2008, Москва 2011г.</t>
  </si>
  <si>
    <t>37,109, 108</t>
  </si>
  <si>
    <t>Бульон из кур прозрачный. Клецки.Суп картофельный с клецками</t>
  </si>
  <si>
    <t>Ижевск 2008г.</t>
  </si>
  <si>
    <t>Картофельное пюре</t>
  </si>
  <si>
    <t>Котлеты или биточки рыбные</t>
  </si>
  <si>
    <t>Соус томатный</t>
  </si>
  <si>
    <t>Соки овощные,фруктовые и ягодные</t>
  </si>
  <si>
    <t>Хлеб пшеничный</t>
  </si>
  <si>
    <t>Хлеб ржаной</t>
  </si>
  <si>
    <t xml:space="preserve">  </t>
  </si>
  <si>
    <t>Средняя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</si>
</sst>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bscript"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3" fillId="0" borderId="8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wrapText="1" indent="1"/>
    </xf>
    <xf numFmtId="0" fontId="1" fillId="0" borderId="9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vertical="top" wrapText="1" indent="1"/>
    </xf>
    <xf numFmtId="0" fontId="1" fillId="2" borderId="9" xfId="0" applyFont="1" applyFill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13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left" wrapText="1" indent="1"/>
    </xf>
    <xf numFmtId="0" fontId="2" fillId="0" borderId="14" xfId="0" applyFont="1" applyBorder="1" applyAlignment="1">
      <alignment horizontal="left" vertical="top" wrapText="1" indent="1"/>
    </xf>
    <xf numFmtId="0" fontId="1" fillId="2" borderId="14" xfId="0" applyFont="1" applyFill="1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6" fillId="3" borderId="15" xfId="0" applyFont="1" applyFill="1" applyBorder="1" applyAlignment="1">
      <alignment horizontal="left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4" xfId="0" applyFont="1" applyFill="1" applyBorder="1" applyAlignment="1">
      <alignment horizontal="left" vertical="top" wrapText="1" indent="1"/>
    </xf>
    <xf numFmtId="0" fontId="6" fillId="0" borderId="11" xfId="0" applyFont="1" applyBorder="1" applyAlignment="1">
      <alignment horizontal="left" indent="1"/>
    </xf>
    <xf numFmtId="0" fontId="6" fillId="0" borderId="15" xfId="0" applyFont="1" applyBorder="1" applyAlignment="1">
      <alignment horizontal="left" indent="1"/>
    </xf>
    <xf numFmtId="0" fontId="8" fillId="0" borderId="12" xfId="0" applyFont="1" applyBorder="1" applyAlignment="1">
      <alignment horizontal="left" vertical="top" wrapText="1" indent="1"/>
    </xf>
    <xf numFmtId="0" fontId="8" fillId="0" borderId="10" xfId="0" applyFont="1" applyBorder="1" applyAlignment="1">
      <alignment horizontal="left" vertical="top" wrapText="1" indent="1"/>
    </xf>
    <xf numFmtId="0" fontId="3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left" vertical="top" wrapText="1" indent="1"/>
    </xf>
    <xf numFmtId="0" fontId="9" fillId="0" borderId="10" xfId="0" applyFont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top" wrapText="1" indent="1"/>
    </xf>
    <xf numFmtId="0" fontId="6" fillId="2" borderId="15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2" fillId="2" borderId="15" xfId="0" applyFont="1" applyFill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15" xfId="0" applyFont="1" applyBorder="1" applyAlignment="1">
      <alignment horizontal="left" vertical="top" indent="1"/>
    </xf>
    <xf numFmtId="0" fontId="2" fillId="0" borderId="4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top" wrapText="1" indent="1"/>
    </xf>
    <xf numFmtId="0" fontId="11" fillId="2" borderId="10" xfId="0" applyFont="1" applyFill="1" applyBorder="1" applyAlignment="1">
      <alignment horizontal="left" vertical="top" wrapText="1" indent="1"/>
    </xf>
    <xf numFmtId="0" fontId="11" fillId="0" borderId="10" xfId="0" applyFont="1" applyBorder="1" applyAlignment="1">
      <alignment horizontal="left" vertical="top" wrapText="1" indent="1"/>
    </xf>
    <xf numFmtId="1" fontId="12" fillId="0" borderId="12" xfId="0" applyNumberFormat="1" applyFont="1" applyBorder="1" applyAlignment="1">
      <alignment horizontal="left" vertical="top" wrapText="1" indent="1"/>
    </xf>
    <xf numFmtId="0" fontId="11" fillId="0" borderId="14" xfId="0" applyFont="1" applyBorder="1" applyAlignment="1">
      <alignment horizontal="left" vertical="justify" indent="1"/>
    </xf>
    <xf numFmtId="0" fontId="11" fillId="0" borderId="10" xfId="0" applyFont="1" applyBorder="1" applyAlignment="1">
      <alignment horizontal="left" vertical="justify" indent="1"/>
    </xf>
    <xf numFmtId="0" fontId="8" fillId="0" borderId="3" xfId="0" applyFont="1" applyBorder="1" applyAlignment="1">
      <alignment horizontal="left" vertical="top" wrapText="1" indent="1"/>
    </xf>
    <xf numFmtId="0" fontId="13" fillId="0" borderId="0" xfId="0" applyFont="1" applyAlignment="1">
      <alignment horizontal="left" indent="1"/>
    </xf>
    <xf numFmtId="0" fontId="8" fillId="0" borderId="4" xfId="0" applyFont="1" applyBorder="1" applyAlignment="1">
      <alignment horizontal="left" vertical="top" wrapText="1" indent="1"/>
    </xf>
    <xf numFmtId="0" fontId="2" fillId="4" borderId="15" xfId="0" applyFont="1" applyFill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top" wrapText="1" indent="1"/>
    </xf>
    <xf numFmtId="0" fontId="2" fillId="2" borderId="10" xfId="0" applyFont="1" applyFill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top" indent="1"/>
    </xf>
    <xf numFmtId="0" fontId="6" fillId="2" borderId="19" xfId="0" applyFont="1" applyFill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top" indent="1"/>
    </xf>
    <xf numFmtId="0" fontId="6" fillId="0" borderId="22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top" indent="1"/>
    </xf>
    <xf numFmtId="0" fontId="6" fillId="0" borderId="15" xfId="0" applyFont="1" applyBorder="1" applyAlignment="1">
      <alignment horizontal="left" vertical="top" indent="1"/>
    </xf>
    <xf numFmtId="0" fontId="6" fillId="0" borderId="4" xfId="0" applyFont="1" applyBorder="1" applyAlignment="1">
      <alignment horizontal="left" vertical="top" indent="1"/>
    </xf>
    <xf numFmtId="0" fontId="6" fillId="2" borderId="4" xfId="0" applyFont="1" applyFill="1" applyBorder="1" applyAlignment="1">
      <alignment horizontal="left" vertical="top" indent="1"/>
    </xf>
    <xf numFmtId="0" fontId="6" fillId="0" borderId="12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top" indent="1"/>
    </xf>
    <xf numFmtId="0" fontId="12" fillId="2" borderId="15" xfId="0" applyFont="1" applyFill="1" applyBorder="1" applyAlignment="1">
      <alignment horizontal="left" vertical="center" indent="1"/>
    </xf>
    <xf numFmtId="0" fontId="6" fillId="0" borderId="17" xfId="0" applyFont="1" applyBorder="1" applyAlignment="1">
      <alignment horizontal="left" indent="1"/>
    </xf>
    <xf numFmtId="2" fontId="12" fillId="0" borderId="23" xfId="0" applyNumberFormat="1" applyFont="1" applyBorder="1" applyAlignment="1">
      <alignment horizontal="left" indent="1"/>
    </xf>
    <xf numFmtId="0" fontId="12" fillId="0" borderId="18" xfId="0" applyFont="1" applyBorder="1" applyAlignment="1">
      <alignment horizontal="left" indent="1"/>
    </xf>
    <xf numFmtId="0" fontId="12" fillId="0" borderId="15" xfId="0" applyFont="1" applyBorder="1" applyAlignment="1">
      <alignment horizontal="left" indent="1"/>
    </xf>
    <xf numFmtId="2" fontId="12" fillId="0" borderId="3" xfId="0" applyNumberFormat="1" applyFont="1" applyBorder="1" applyAlignment="1">
      <alignment horizontal="left" indent="1"/>
    </xf>
    <xf numFmtId="2" fontId="12" fillId="0" borderId="15" xfId="0" applyNumberFormat="1" applyFont="1" applyBorder="1" applyAlignment="1">
      <alignment horizontal="left" indent="1"/>
    </xf>
    <xf numFmtId="0" fontId="12" fillId="0" borderId="3" xfId="0" applyFont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14" fillId="0" borderId="3" xfId="0" applyFont="1" applyBorder="1" applyAlignment="1">
      <alignment horizontal="left" vertical="justify" indent="1"/>
    </xf>
    <xf numFmtId="0" fontId="6" fillId="2" borderId="14" xfId="0" applyFont="1" applyFill="1" applyBorder="1" applyAlignment="1">
      <alignment horizontal="left" vertical="center" indent="1"/>
    </xf>
    <xf numFmtId="0" fontId="6" fillId="0" borderId="24" xfId="0" applyFont="1" applyBorder="1" applyAlignment="1">
      <alignment horizontal="left" indent="1"/>
    </xf>
    <xf numFmtId="2" fontId="12" fillId="0" borderId="25" xfId="0" applyNumberFormat="1" applyFont="1" applyBorder="1" applyAlignment="1">
      <alignment horizontal="left" indent="1"/>
    </xf>
    <xf numFmtId="0" fontId="12" fillId="0" borderId="26" xfId="0" applyFont="1" applyBorder="1" applyAlignment="1">
      <alignment horizontal="left" indent="1"/>
    </xf>
    <xf numFmtId="0" fontId="12" fillId="0" borderId="14" xfId="0" applyFont="1" applyBorder="1" applyAlignment="1">
      <alignment horizontal="left" indent="1"/>
    </xf>
    <xf numFmtId="2" fontId="12" fillId="0" borderId="12" xfId="0" applyNumberFormat="1" applyFont="1" applyBorder="1" applyAlignment="1">
      <alignment horizontal="left" indent="1"/>
    </xf>
    <xf numFmtId="1" fontId="12" fillId="0" borderId="14" xfId="0" applyNumberFormat="1" applyFont="1" applyBorder="1" applyAlignment="1">
      <alignment horizontal="left" indent="1"/>
    </xf>
    <xf numFmtId="2" fontId="12" fillId="0" borderId="14" xfId="0" applyNumberFormat="1" applyFont="1" applyBorder="1" applyAlignment="1">
      <alignment horizontal="left" indent="1"/>
    </xf>
    <xf numFmtId="0" fontId="12" fillId="0" borderId="12" xfId="0" applyFont="1" applyBorder="1" applyAlignment="1">
      <alignment horizontal="left" indent="1"/>
    </xf>
    <xf numFmtId="0" fontId="6" fillId="0" borderId="27" xfId="0" applyFont="1" applyBorder="1" applyAlignment="1">
      <alignment horizontal="left" indent="1"/>
    </xf>
    <xf numFmtId="0" fontId="14" fillId="0" borderId="12" xfId="0" applyFont="1" applyBorder="1" applyAlignment="1">
      <alignment horizontal="left" vertical="justify" indent="1"/>
    </xf>
    <xf numFmtId="164" fontId="12" fillId="0" borderId="25" xfId="0" applyNumberFormat="1" applyFont="1" applyBorder="1" applyAlignment="1">
      <alignment horizontal="left" indent="1"/>
    </xf>
    <xf numFmtId="164" fontId="12" fillId="0" borderId="26" xfId="0" applyNumberFormat="1" applyFont="1" applyBorder="1" applyAlignment="1">
      <alignment horizontal="left" indent="1"/>
    </xf>
    <xf numFmtId="164" fontId="12" fillId="0" borderId="14" xfId="0" applyNumberFormat="1" applyFont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0" fontId="6" fillId="0" borderId="14" xfId="0" applyFont="1" applyBorder="1" applyAlignment="1">
      <alignment horizontal="left" indent="1"/>
    </xf>
    <xf numFmtId="0" fontId="14" fillId="0" borderId="15" xfId="0" applyFont="1" applyBorder="1" applyAlignment="1">
      <alignment horizontal="left" vertical="justify" indent="1"/>
    </xf>
    <xf numFmtId="164" fontId="15" fillId="0" borderId="25" xfId="0" applyNumberFormat="1" applyFont="1" applyBorder="1" applyAlignment="1">
      <alignment horizontal="left" indent="1"/>
    </xf>
    <xf numFmtId="164" fontId="15" fillId="0" borderId="26" xfId="0" applyNumberFormat="1" applyFont="1" applyBorder="1" applyAlignment="1">
      <alignment horizontal="left" indent="1"/>
    </xf>
    <xf numFmtId="164" fontId="15" fillId="0" borderId="14" xfId="0" applyNumberFormat="1" applyFont="1" applyBorder="1" applyAlignment="1">
      <alignment horizontal="left" indent="1"/>
    </xf>
    <xf numFmtId="0" fontId="15" fillId="0" borderId="12" xfId="0" applyFont="1" applyBorder="1" applyAlignment="1">
      <alignment horizontal="left" indent="1"/>
    </xf>
    <xf numFmtId="0" fontId="15" fillId="0" borderId="14" xfId="0" applyFont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sqref="A1:R22"/>
    </sheetView>
  </sheetViews>
  <sheetFormatPr defaultRowHeight="15" x14ac:dyDescent="0.25"/>
  <cols>
    <col min="3" max="3" width="27" customWidth="1"/>
  </cols>
  <sheetData>
    <row r="1" spans="1:18" ht="91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/>
      <c r="H1" s="7"/>
      <c r="I1" s="8"/>
      <c r="J1" s="9" t="s">
        <v>6</v>
      </c>
      <c r="K1" s="10" t="s">
        <v>7</v>
      </c>
      <c r="L1" s="11"/>
      <c r="M1" s="11"/>
      <c r="N1" s="12"/>
      <c r="O1" s="10" t="s">
        <v>8</v>
      </c>
      <c r="P1" s="11"/>
      <c r="Q1" s="11"/>
      <c r="R1" s="13"/>
    </row>
    <row r="2" spans="1:18" ht="15.75" thickBot="1" x14ac:dyDescent="0.3">
      <c r="A2" s="14"/>
      <c r="B2" s="15"/>
      <c r="C2" s="16"/>
      <c r="D2" s="17"/>
      <c r="E2" s="18"/>
      <c r="F2" s="19" t="s">
        <v>9</v>
      </c>
      <c r="G2" s="20"/>
      <c r="H2" s="21" t="s">
        <v>10</v>
      </c>
      <c r="I2" s="21" t="s">
        <v>11</v>
      </c>
      <c r="J2" s="22"/>
      <c r="K2" s="23"/>
      <c r="L2" s="24"/>
      <c r="M2" s="24"/>
      <c r="N2" s="25"/>
      <c r="O2" s="23"/>
      <c r="P2" s="24"/>
      <c r="Q2" s="24"/>
      <c r="R2" s="26"/>
    </row>
    <row r="3" spans="1:18" ht="36.75" thickBot="1" x14ac:dyDescent="0.3">
      <c r="A3" s="27"/>
      <c r="B3" s="28"/>
      <c r="C3" s="29"/>
      <c r="D3" s="30"/>
      <c r="E3" s="31"/>
      <c r="F3" s="32"/>
      <c r="G3" s="33" t="s">
        <v>12</v>
      </c>
      <c r="H3" s="34"/>
      <c r="I3" s="34"/>
      <c r="J3" s="35"/>
      <c r="K3" s="36" t="s">
        <v>13</v>
      </c>
      <c r="L3" s="37" t="s">
        <v>14</v>
      </c>
      <c r="M3" s="37" t="s">
        <v>15</v>
      </c>
      <c r="N3" s="37" t="s">
        <v>16</v>
      </c>
      <c r="O3" s="37" t="s">
        <v>17</v>
      </c>
      <c r="P3" s="37" t="s">
        <v>18</v>
      </c>
      <c r="Q3" s="37" t="s">
        <v>19</v>
      </c>
      <c r="R3" s="37" t="s">
        <v>20</v>
      </c>
    </row>
    <row r="4" spans="1:18" ht="16.5" thickBot="1" x14ac:dyDescent="0.3">
      <c r="A4" s="38"/>
      <c r="B4" s="38"/>
      <c r="C4" s="39" t="s">
        <v>21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</row>
    <row r="5" spans="1:18" ht="15.75" thickBot="1" x14ac:dyDescent="0.3">
      <c r="A5" s="41"/>
      <c r="B5" s="42"/>
      <c r="C5" s="43"/>
      <c r="D5" s="43"/>
      <c r="E5" s="43"/>
      <c r="F5" s="43"/>
      <c r="G5" s="43"/>
      <c r="H5" s="43"/>
      <c r="I5" s="43"/>
      <c r="J5" s="43" t="s">
        <v>22</v>
      </c>
      <c r="K5" s="43"/>
      <c r="L5" s="43"/>
      <c r="M5" s="43"/>
      <c r="N5" s="43"/>
      <c r="O5" s="43"/>
      <c r="P5" s="43"/>
      <c r="Q5" s="43"/>
      <c r="R5" s="44"/>
    </row>
    <row r="6" spans="1:18" ht="16.5" thickBot="1" x14ac:dyDescent="0.3">
      <c r="A6" s="45" t="s">
        <v>23</v>
      </c>
      <c r="B6" s="46">
        <v>211</v>
      </c>
      <c r="C6" s="47" t="s">
        <v>24</v>
      </c>
      <c r="D6" s="48" t="s">
        <v>25</v>
      </c>
      <c r="E6" s="49"/>
      <c r="F6" s="50">
        <v>19.440000000000001</v>
      </c>
      <c r="G6" s="49"/>
      <c r="H6" s="49">
        <v>25.83</v>
      </c>
      <c r="I6" s="49">
        <v>2.66</v>
      </c>
      <c r="J6" s="51">
        <v>322.10000000000002</v>
      </c>
      <c r="K6" s="52">
        <v>0.11</v>
      </c>
      <c r="L6" s="53">
        <v>0.35</v>
      </c>
      <c r="M6" s="53">
        <v>361</v>
      </c>
      <c r="N6" s="53">
        <v>0.81</v>
      </c>
      <c r="O6" s="53">
        <v>283.2</v>
      </c>
      <c r="P6" s="53">
        <v>338</v>
      </c>
      <c r="Q6" s="53">
        <v>23.8</v>
      </c>
      <c r="R6" s="52">
        <v>2.98</v>
      </c>
    </row>
    <row r="7" spans="1:18" ht="63.75" thickBot="1" x14ac:dyDescent="0.3">
      <c r="A7" s="45" t="s">
        <v>23</v>
      </c>
      <c r="B7" s="50">
        <v>375.37599999999998</v>
      </c>
      <c r="C7" s="54" t="s">
        <v>26</v>
      </c>
      <c r="D7" s="48">
        <v>200</v>
      </c>
      <c r="E7" s="49"/>
      <c r="F7" s="49">
        <v>7.0000000000000007E-2</v>
      </c>
      <c r="G7" s="49"/>
      <c r="H7" s="49">
        <v>0.02</v>
      </c>
      <c r="I7" s="49">
        <v>15</v>
      </c>
      <c r="J7" s="51">
        <v>60</v>
      </c>
      <c r="K7" s="52">
        <v>0</v>
      </c>
      <c r="L7" s="53">
        <v>0.03</v>
      </c>
      <c r="M7" s="53">
        <v>0</v>
      </c>
      <c r="N7" s="53">
        <v>0</v>
      </c>
      <c r="O7" s="53">
        <v>11.1</v>
      </c>
      <c r="P7" s="53">
        <v>2.8</v>
      </c>
      <c r="Q7" s="53">
        <v>1.4</v>
      </c>
      <c r="R7" s="52">
        <v>0.28000000000000003</v>
      </c>
    </row>
    <row r="8" spans="1:18" ht="32.25" thickBot="1" x14ac:dyDescent="0.3">
      <c r="A8" s="45" t="s">
        <v>27</v>
      </c>
      <c r="B8" s="55">
        <v>14</v>
      </c>
      <c r="C8" s="56" t="s">
        <v>28</v>
      </c>
      <c r="D8" s="57">
        <v>200</v>
      </c>
      <c r="E8" s="58"/>
      <c r="F8" s="59">
        <v>5.6</v>
      </c>
      <c r="G8" s="60"/>
      <c r="H8" s="61">
        <v>6.4</v>
      </c>
      <c r="I8" s="59">
        <v>19</v>
      </c>
      <c r="J8" s="62">
        <v>156</v>
      </c>
      <c r="K8" s="59">
        <v>0.08</v>
      </c>
      <c r="L8" s="58">
        <v>1.4</v>
      </c>
      <c r="M8" s="59">
        <v>40.1</v>
      </c>
      <c r="N8" s="58">
        <v>0</v>
      </c>
      <c r="O8" s="59">
        <v>240.8</v>
      </c>
      <c r="P8" s="58">
        <v>180.6</v>
      </c>
      <c r="Q8" s="59">
        <v>28.1</v>
      </c>
      <c r="R8" s="63">
        <v>0.2</v>
      </c>
    </row>
    <row r="9" spans="1:18" ht="16.5" thickBot="1" x14ac:dyDescent="0.3">
      <c r="A9" s="45" t="s">
        <v>27</v>
      </c>
      <c r="B9" s="52"/>
      <c r="C9" s="54" t="s">
        <v>29</v>
      </c>
      <c r="D9" s="64">
        <v>25</v>
      </c>
      <c r="E9" s="65"/>
      <c r="F9" s="65">
        <v>2</v>
      </c>
      <c r="G9" s="65"/>
      <c r="H9" s="65">
        <v>0.25</v>
      </c>
      <c r="I9" s="65">
        <v>12.1</v>
      </c>
      <c r="J9" s="66">
        <v>58.5</v>
      </c>
      <c r="K9" s="67">
        <v>0.03</v>
      </c>
      <c r="L9" s="68">
        <v>0</v>
      </c>
      <c r="M9" s="69">
        <v>0</v>
      </c>
      <c r="N9" s="70">
        <v>0.35</v>
      </c>
      <c r="O9" s="70">
        <v>5.75</v>
      </c>
      <c r="P9" s="70" t="s">
        <v>30</v>
      </c>
      <c r="Q9" s="70">
        <v>8.3000000000000007</v>
      </c>
      <c r="R9" s="69">
        <v>0.3</v>
      </c>
    </row>
    <row r="10" spans="1:18" ht="15.75" thickBot="1" x14ac:dyDescent="0.3">
      <c r="A10" s="45"/>
      <c r="B10" s="71"/>
      <c r="C10" s="72"/>
      <c r="D10" s="73">
        <v>590</v>
      </c>
      <c r="E10" s="33"/>
      <c r="F10" s="74">
        <f>SUM(F6:F9)</f>
        <v>27.11</v>
      </c>
      <c r="G10" s="74"/>
      <c r="H10" s="74">
        <f t="shared" ref="H10:R10" si="0">SUM(H6:H9)</f>
        <v>32.5</v>
      </c>
      <c r="I10" s="74">
        <f t="shared" si="0"/>
        <v>48.76</v>
      </c>
      <c r="J10" s="75">
        <f t="shared" si="0"/>
        <v>596.6</v>
      </c>
      <c r="K10" s="76">
        <f t="shared" si="0"/>
        <v>0.22</v>
      </c>
      <c r="L10" s="77">
        <f t="shared" si="0"/>
        <v>1.7799999999999998</v>
      </c>
      <c r="M10" s="77">
        <f t="shared" si="0"/>
        <v>401.1</v>
      </c>
      <c r="N10" s="77">
        <f t="shared" si="0"/>
        <v>1.1600000000000001</v>
      </c>
      <c r="O10" s="77">
        <f t="shared" si="0"/>
        <v>540.85</v>
      </c>
      <c r="P10" s="77">
        <f t="shared" si="0"/>
        <v>521.4</v>
      </c>
      <c r="Q10" s="77">
        <f t="shared" si="0"/>
        <v>61.599999999999994</v>
      </c>
      <c r="R10" s="76">
        <f t="shared" si="0"/>
        <v>3.76</v>
      </c>
    </row>
    <row r="11" spans="1:18" ht="15.75" thickBot="1" x14ac:dyDescent="0.3">
      <c r="A11" s="45"/>
      <c r="B11" s="53"/>
      <c r="C11" s="78"/>
      <c r="D11" s="78"/>
      <c r="E11" s="78"/>
      <c r="F11" s="78"/>
      <c r="G11" s="78"/>
      <c r="H11" s="78"/>
      <c r="I11" s="78"/>
      <c r="J11" s="79" t="s">
        <v>31</v>
      </c>
      <c r="K11" s="78"/>
      <c r="L11" s="78"/>
      <c r="M11" s="78"/>
      <c r="N11" s="78"/>
      <c r="O11" s="78"/>
      <c r="P11" s="78"/>
      <c r="Q11" s="78"/>
      <c r="R11" s="80"/>
    </row>
    <row r="12" spans="1:18" ht="79.5" thickBot="1" x14ac:dyDescent="0.3">
      <c r="A12" s="36" t="s">
        <v>32</v>
      </c>
      <c r="B12" s="81" t="s">
        <v>33</v>
      </c>
      <c r="C12" s="82" t="s">
        <v>34</v>
      </c>
      <c r="D12" s="83">
        <v>200</v>
      </c>
      <c r="E12" s="33"/>
      <c r="F12" s="59">
        <v>6.7</v>
      </c>
      <c r="G12" s="60"/>
      <c r="H12" s="61">
        <v>5.3</v>
      </c>
      <c r="I12" s="59">
        <v>15.1</v>
      </c>
      <c r="J12" s="58">
        <v>145.4</v>
      </c>
      <c r="K12" s="59">
        <v>0.11</v>
      </c>
      <c r="L12" s="58">
        <v>5.67</v>
      </c>
      <c r="M12" s="59">
        <v>17.2</v>
      </c>
      <c r="N12" s="58">
        <v>1.3</v>
      </c>
      <c r="O12" s="59">
        <v>33.5</v>
      </c>
      <c r="P12" s="58">
        <v>105.8</v>
      </c>
      <c r="Q12" s="59">
        <v>26.1</v>
      </c>
      <c r="R12" s="63">
        <v>1.3</v>
      </c>
    </row>
    <row r="13" spans="1:18" ht="16.5" thickBot="1" x14ac:dyDescent="0.3">
      <c r="A13" s="45" t="s">
        <v>35</v>
      </c>
      <c r="B13" s="84">
        <v>92</v>
      </c>
      <c r="C13" s="85" t="s">
        <v>36</v>
      </c>
      <c r="D13" s="86">
        <v>150</v>
      </c>
      <c r="E13" s="61"/>
      <c r="F13" s="87">
        <v>3.78</v>
      </c>
      <c r="G13" s="88"/>
      <c r="H13" s="89">
        <v>8.1</v>
      </c>
      <c r="I13" s="90">
        <v>26.3</v>
      </c>
      <c r="J13" s="89">
        <v>196.2</v>
      </c>
      <c r="K13" s="89">
        <v>0.2</v>
      </c>
      <c r="L13" s="89">
        <v>3.08</v>
      </c>
      <c r="M13" s="90">
        <v>0.12</v>
      </c>
      <c r="N13" s="89">
        <v>0</v>
      </c>
      <c r="O13" s="90">
        <v>157.69999999999999</v>
      </c>
      <c r="P13" s="89">
        <v>115</v>
      </c>
      <c r="Q13" s="90">
        <v>38.700000000000003</v>
      </c>
      <c r="R13" s="89">
        <v>1.4</v>
      </c>
    </row>
    <row r="14" spans="1:18" ht="16.5" thickBot="1" x14ac:dyDescent="0.3">
      <c r="A14" s="45" t="s">
        <v>23</v>
      </c>
      <c r="B14" s="59">
        <v>234</v>
      </c>
      <c r="C14" s="91" t="s">
        <v>37</v>
      </c>
      <c r="D14" s="57">
        <v>90</v>
      </c>
      <c r="E14" s="92"/>
      <c r="F14" s="93">
        <v>10.6</v>
      </c>
      <c r="G14" s="61"/>
      <c r="H14" s="59">
        <v>12.6</v>
      </c>
      <c r="I14" s="58">
        <v>13.1</v>
      </c>
      <c r="J14" s="59">
        <v>209</v>
      </c>
      <c r="K14" s="59">
        <v>7.0000000000000007E-2</v>
      </c>
      <c r="L14" s="59">
        <v>0.54</v>
      </c>
      <c r="M14" s="59">
        <v>40.4</v>
      </c>
      <c r="N14" s="58">
        <v>4.2</v>
      </c>
      <c r="O14" s="59">
        <v>60.8</v>
      </c>
      <c r="P14" s="58">
        <v>154.19999999999999</v>
      </c>
      <c r="Q14" s="59">
        <v>34</v>
      </c>
      <c r="R14" s="58">
        <v>1.2</v>
      </c>
    </row>
    <row r="15" spans="1:18" ht="16.5" thickBot="1" x14ac:dyDescent="0.3">
      <c r="A15" s="45" t="s">
        <v>35</v>
      </c>
      <c r="B15" s="59">
        <v>141</v>
      </c>
      <c r="C15" s="82" t="s">
        <v>38</v>
      </c>
      <c r="D15" s="57">
        <v>30</v>
      </c>
      <c r="E15" s="60"/>
      <c r="F15" s="94">
        <v>0.8</v>
      </c>
      <c r="G15" s="94"/>
      <c r="H15" s="95">
        <v>2.9</v>
      </c>
      <c r="I15" s="94">
        <v>2.8</v>
      </c>
      <c r="J15" s="95">
        <v>42</v>
      </c>
      <c r="K15" s="95">
        <v>3.0000000000000001E-3</v>
      </c>
      <c r="L15" s="96">
        <v>1.2</v>
      </c>
      <c r="M15" s="94">
        <v>0.09</v>
      </c>
      <c r="N15" s="95">
        <v>0</v>
      </c>
      <c r="O15" s="94">
        <v>1.5</v>
      </c>
      <c r="P15" s="95">
        <v>4.9000000000000004</v>
      </c>
      <c r="Q15" s="94">
        <v>0.2</v>
      </c>
      <c r="R15" s="95">
        <v>0.1</v>
      </c>
    </row>
    <row r="16" spans="1:18" ht="48" thickBot="1" x14ac:dyDescent="0.3">
      <c r="A16" s="45" t="s">
        <v>27</v>
      </c>
      <c r="B16" s="95"/>
      <c r="C16" s="82" t="s">
        <v>39</v>
      </c>
      <c r="D16" s="97">
        <v>200</v>
      </c>
      <c r="E16" s="94"/>
      <c r="F16" s="94">
        <v>1</v>
      </c>
      <c r="G16" s="94"/>
      <c r="H16" s="95">
        <v>0</v>
      </c>
      <c r="I16" s="94">
        <v>20.2</v>
      </c>
      <c r="J16" s="95">
        <v>84.8</v>
      </c>
      <c r="K16" s="95">
        <v>0.02</v>
      </c>
      <c r="L16" s="96">
        <v>4</v>
      </c>
      <c r="M16" s="94">
        <v>0</v>
      </c>
      <c r="N16" s="95">
        <v>0.2</v>
      </c>
      <c r="O16" s="95">
        <v>14</v>
      </c>
      <c r="P16" s="96">
        <v>14</v>
      </c>
      <c r="Q16" s="94">
        <v>8</v>
      </c>
      <c r="R16" s="95">
        <v>2.8</v>
      </c>
    </row>
    <row r="17" spans="1:18" ht="16.5" thickBot="1" x14ac:dyDescent="0.3">
      <c r="A17" s="45" t="s">
        <v>23</v>
      </c>
      <c r="B17" s="95">
        <v>342</v>
      </c>
      <c r="C17" s="91" t="s">
        <v>40</v>
      </c>
      <c r="D17" s="97">
        <v>30</v>
      </c>
      <c r="E17" s="98"/>
      <c r="F17" s="99">
        <v>2.36</v>
      </c>
      <c r="G17" s="99"/>
      <c r="H17" s="99">
        <v>0.3</v>
      </c>
      <c r="I17" s="99">
        <v>14.5</v>
      </c>
      <c r="J17" s="100">
        <v>70.14</v>
      </c>
      <c r="K17" s="101">
        <v>0.04</v>
      </c>
      <c r="L17" s="71">
        <v>0</v>
      </c>
      <c r="M17" s="71">
        <v>0</v>
      </c>
      <c r="N17" s="71">
        <v>0.4</v>
      </c>
      <c r="O17" s="71">
        <v>7</v>
      </c>
      <c r="P17" s="71">
        <v>26</v>
      </c>
      <c r="Q17" s="71">
        <v>10</v>
      </c>
      <c r="R17" s="71">
        <v>0.34</v>
      </c>
    </row>
    <row r="18" spans="1:18" ht="16.5" thickBot="1" x14ac:dyDescent="0.3">
      <c r="A18" s="45" t="s">
        <v>27</v>
      </c>
      <c r="B18" s="102"/>
      <c r="C18" s="91" t="s">
        <v>41</v>
      </c>
      <c r="D18" s="57">
        <v>40</v>
      </c>
      <c r="E18" s="60"/>
      <c r="F18" s="93">
        <v>2.2400000000000002</v>
      </c>
      <c r="G18" s="61"/>
      <c r="H18" s="59">
        <v>0.44</v>
      </c>
      <c r="I18" s="58">
        <v>19.760000000000002</v>
      </c>
      <c r="J18" s="59">
        <v>91.96</v>
      </c>
      <c r="K18" s="59">
        <v>0.04</v>
      </c>
      <c r="L18" s="59">
        <v>0</v>
      </c>
      <c r="M18" s="58">
        <v>0</v>
      </c>
      <c r="N18" s="59">
        <v>0.36</v>
      </c>
      <c r="O18" s="58">
        <v>9.1999999999999993</v>
      </c>
      <c r="P18" s="59">
        <v>42.4</v>
      </c>
      <c r="Q18" s="58">
        <v>10</v>
      </c>
      <c r="R18" s="59">
        <v>1.24</v>
      </c>
    </row>
    <row r="19" spans="1:18" ht="15.75" thickBot="1" x14ac:dyDescent="0.3">
      <c r="A19" s="45"/>
      <c r="B19" s="42"/>
      <c r="C19" s="72"/>
      <c r="D19" s="103">
        <v>740</v>
      </c>
      <c r="E19" s="104"/>
      <c r="F19" s="105">
        <f>SUM(F12:F18)</f>
        <v>27.479999999999997</v>
      </c>
      <c r="G19" s="106"/>
      <c r="H19" s="107">
        <f t="shared" ref="H19:R19" si="1">SUM(H12:H18)</f>
        <v>29.64</v>
      </c>
      <c r="I19" s="108">
        <f t="shared" si="1"/>
        <v>111.76</v>
      </c>
      <c r="J19" s="109">
        <f t="shared" si="1"/>
        <v>839.5</v>
      </c>
      <c r="K19" s="109">
        <f t="shared" si="1"/>
        <v>0.48299999999999998</v>
      </c>
      <c r="L19" s="107">
        <f t="shared" si="1"/>
        <v>14.489999999999998</v>
      </c>
      <c r="M19" s="110">
        <f t="shared" si="1"/>
        <v>57.81</v>
      </c>
      <c r="N19" s="107">
        <f t="shared" si="1"/>
        <v>6.4600000000000009</v>
      </c>
      <c r="O19" s="110">
        <f t="shared" si="1"/>
        <v>283.7</v>
      </c>
      <c r="P19" s="107">
        <f t="shared" si="1"/>
        <v>462.29999999999995</v>
      </c>
      <c r="Q19" s="110">
        <f t="shared" si="1"/>
        <v>127.00000000000001</v>
      </c>
      <c r="R19" s="107">
        <f t="shared" si="1"/>
        <v>8.379999999999999</v>
      </c>
    </row>
    <row r="20" spans="1:18" ht="15.75" thickBot="1" x14ac:dyDescent="0.3">
      <c r="A20" s="111"/>
      <c r="B20" s="112"/>
      <c r="C20" s="113"/>
      <c r="D20" s="114" t="s">
        <v>42</v>
      </c>
      <c r="E20" s="115"/>
      <c r="F20" s="116">
        <f>SUM(F10,F19)</f>
        <v>54.589999999999996</v>
      </c>
      <c r="G20" s="117"/>
      <c r="H20" s="118">
        <f t="shared" ref="H20:R20" si="2">SUM(H10,H19)</f>
        <v>62.14</v>
      </c>
      <c r="I20" s="119">
        <f t="shared" si="2"/>
        <v>160.52000000000001</v>
      </c>
      <c r="J20" s="120">
        <f t="shared" si="2"/>
        <v>1436.1</v>
      </c>
      <c r="K20" s="121">
        <f t="shared" si="2"/>
        <v>0.70299999999999996</v>
      </c>
      <c r="L20" s="118">
        <f t="shared" si="2"/>
        <v>16.27</v>
      </c>
      <c r="M20" s="122">
        <f t="shared" si="2"/>
        <v>458.91</v>
      </c>
      <c r="N20" s="118">
        <f t="shared" si="2"/>
        <v>7.620000000000001</v>
      </c>
      <c r="O20" s="122">
        <f t="shared" si="2"/>
        <v>824.55</v>
      </c>
      <c r="P20" s="118">
        <f t="shared" si="2"/>
        <v>983.69999999999993</v>
      </c>
      <c r="Q20" s="122">
        <f t="shared" si="2"/>
        <v>188.60000000000002</v>
      </c>
      <c r="R20" s="118">
        <f t="shared" si="2"/>
        <v>12.139999999999999</v>
      </c>
    </row>
    <row r="21" spans="1:18" ht="15.75" thickBot="1" x14ac:dyDescent="0.3">
      <c r="A21" s="123"/>
      <c r="B21" s="42"/>
      <c r="C21" s="124"/>
      <c r="D21" s="114"/>
      <c r="E21" s="115"/>
      <c r="F21" s="125">
        <f>SUM(F19*4/I19)</f>
        <v>0.98353614889047947</v>
      </c>
      <c r="G21" s="126"/>
      <c r="H21" s="127">
        <f>SUM(H19*4/I19)</f>
        <v>1.0608446671438798</v>
      </c>
      <c r="I21" s="128">
        <v>4</v>
      </c>
      <c r="J21" s="129"/>
      <c r="K21" s="129"/>
      <c r="L21" s="129"/>
      <c r="M21" s="128"/>
      <c r="N21" s="129"/>
      <c r="O21" s="128"/>
      <c r="P21" s="129"/>
      <c r="Q21" s="128"/>
      <c r="R21" s="129"/>
    </row>
    <row r="22" spans="1:18" ht="30.75" thickBot="1" x14ac:dyDescent="0.35">
      <c r="A22" s="111"/>
      <c r="B22" s="42"/>
      <c r="C22" s="130" t="s">
        <v>43</v>
      </c>
      <c r="D22" s="114"/>
      <c r="E22" s="115"/>
      <c r="F22" s="131">
        <v>1.1000000000000001</v>
      </c>
      <c r="G22" s="132"/>
      <c r="H22" s="133">
        <v>1.1000000000000001</v>
      </c>
      <c r="I22" s="134">
        <v>4</v>
      </c>
      <c r="J22" s="135"/>
      <c r="K22" s="135"/>
      <c r="L22" s="135"/>
      <c r="M22" s="134"/>
      <c r="N22" s="135"/>
      <c r="O22" s="134"/>
      <c r="P22" s="135"/>
      <c r="Q22" s="134"/>
      <c r="R22" s="135"/>
    </row>
  </sheetData>
  <mergeCells count="11">
    <mergeCell ref="K1:N2"/>
    <mergeCell ref="O1:R2"/>
    <mergeCell ref="F2:F3"/>
    <mergeCell ref="H2:H3"/>
    <mergeCell ref="I2:I3"/>
    <mergeCell ref="B1:B3"/>
    <mergeCell ref="C1:C3"/>
    <mergeCell ref="D1:D3"/>
    <mergeCell ref="E1:E3"/>
    <mergeCell ref="F1:I1"/>
    <mergeCell ref="J1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2025-06-16T05:06:00Z</dcterms:modified>
</cp:coreProperties>
</file>