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R16" i="1" l="1"/>
  <c r="Q16" i="1"/>
  <c r="P16" i="1"/>
  <c r="O16" i="1"/>
  <c r="N16" i="1"/>
  <c r="M16" i="1"/>
  <c r="L16" i="1"/>
  <c r="K16" i="1"/>
  <c r="J16" i="1"/>
  <c r="I16" i="1"/>
  <c r="H16" i="1"/>
  <c r="F16" i="1"/>
  <c r="R8" i="1"/>
  <c r="R17" i="1" s="1"/>
  <c r="Q8" i="1"/>
  <c r="Q17" i="1" s="1"/>
  <c r="P8" i="1"/>
  <c r="P17" i="1" s="1"/>
  <c r="O8" i="1"/>
  <c r="O17" i="1" s="1"/>
  <c r="N8" i="1"/>
  <c r="N17" i="1" s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H18" i="1" s="1"/>
  <c r="F8" i="1"/>
  <c r="F17" i="1" s="1"/>
  <c r="F18" i="1" s="1"/>
</calcChain>
</file>

<file path=xl/sharedStrings.xml><?xml version="1.0" encoding="utf-8"?>
<sst xmlns="http://schemas.openxmlformats.org/spreadsheetml/2006/main" count="27" uniqueCount="18">
  <si>
    <t>5 день</t>
  </si>
  <si>
    <t>Завтрак</t>
  </si>
  <si>
    <t>Москва 2011г.</t>
  </si>
  <si>
    <t>Каша "Дружба" вязкая</t>
  </si>
  <si>
    <t>Ижевск 2008г.</t>
  </si>
  <si>
    <t>Какао с молоком</t>
  </si>
  <si>
    <t>Сыр (порциями)</t>
  </si>
  <si>
    <t>Готовый продукт</t>
  </si>
  <si>
    <t>Батон пшеничный</t>
  </si>
  <si>
    <t>Печенье</t>
  </si>
  <si>
    <t>Обед</t>
  </si>
  <si>
    <t>Бульон мясной.Суп с макаронными изделиями и картофелем</t>
  </si>
  <si>
    <t>Жаркое по домашнему</t>
  </si>
  <si>
    <t>Соки овощные, фруктовые и ягодные</t>
  </si>
  <si>
    <t>Хлеб пшеничный</t>
  </si>
  <si>
    <t>Хлеб ржаной</t>
  </si>
  <si>
    <t>Плоды или ягоды свежие (яблоки )</t>
  </si>
  <si>
    <t>Средняя сбалансированность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</si>
</sst>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left" wrapText="1" indent="2"/>
    </xf>
    <xf numFmtId="0" fontId="2" fillId="2" borderId="2" xfId="0" applyFont="1" applyFill="1" applyBorder="1" applyAlignment="1">
      <alignment horizontal="left" wrapText="1" indent="2"/>
    </xf>
    <xf numFmtId="0" fontId="2" fillId="2" borderId="3" xfId="0" applyFont="1" applyFill="1" applyBorder="1" applyAlignment="1">
      <alignment horizontal="left" wrapText="1" indent="2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3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wrapText="1" indent="2"/>
    </xf>
    <xf numFmtId="0" fontId="2" fillId="0" borderId="2" xfId="0" applyFont="1" applyBorder="1" applyAlignment="1">
      <alignment horizontal="left" wrapText="1" indent="2"/>
    </xf>
    <xf numFmtId="0" fontId="2" fillId="0" borderId="3" xfId="0" applyFont="1" applyBorder="1" applyAlignment="1">
      <alignment horizontal="left" wrapText="1" indent="2"/>
    </xf>
    <xf numFmtId="0" fontId="4" fillId="0" borderId="2" xfId="0" applyFont="1" applyBorder="1" applyAlignment="1">
      <alignment horizontal="left" vertical="top" wrapText="1" indent="2"/>
    </xf>
    <xf numFmtId="0" fontId="4" fillId="0" borderId="3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top" indent="2"/>
    </xf>
    <xf numFmtId="0" fontId="6" fillId="0" borderId="4" xfId="0" applyFont="1" applyBorder="1" applyAlignment="1">
      <alignment horizontal="left" vertical="top" wrapText="1" indent="2"/>
    </xf>
    <xf numFmtId="0" fontId="7" fillId="0" borderId="5" xfId="0" applyFont="1" applyBorder="1" applyAlignment="1">
      <alignment horizontal="left" vertical="top" wrapText="1" indent="2"/>
    </xf>
    <xf numFmtId="0" fontId="6" fillId="3" borderId="3" xfId="0" applyFont="1" applyFill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 indent="2"/>
    </xf>
    <xf numFmtId="0" fontId="6" fillId="3" borderId="5" xfId="0" applyFont="1" applyFill="1" applyBorder="1" applyAlignment="1">
      <alignment horizontal="left" vertical="top" wrapText="1" indent="2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indent="2"/>
    </xf>
    <xf numFmtId="0" fontId="6" fillId="0" borderId="5" xfId="0" applyFont="1" applyBorder="1" applyAlignment="1">
      <alignment horizontal="left" vertical="top" indent="2"/>
    </xf>
    <xf numFmtId="0" fontId="3" fillId="4" borderId="8" xfId="0" applyFont="1" applyFill="1" applyBorder="1" applyAlignment="1">
      <alignment horizontal="left" vertical="center" indent="2"/>
    </xf>
    <xf numFmtId="0" fontId="8" fillId="0" borderId="9" xfId="0" applyFont="1" applyBorder="1" applyAlignment="1">
      <alignment horizontal="left" vertical="top" wrapText="1" indent="2"/>
    </xf>
    <xf numFmtId="0" fontId="3" fillId="3" borderId="8" xfId="0" applyFont="1" applyFill="1" applyBorder="1" applyAlignment="1">
      <alignment horizontal="left" vertical="top" indent="2"/>
    </xf>
    <xf numFmtId="0" fontId="3" fillId="0" borderId="10" xfId="0" applyFont="1" applyBorder="1" applyAlignment="1">
      <alignment horizontal="left" indent="2"/>
    </xf>
    <xf numFmtId="0" fontId="8" fillId="0" borderId="4" xfId="0" applyFont="1" applyBorder="1" applyAlignment="1">
      <alignment horizontal="left" vertical="top" wrapText="1" indent="2"/>
    </xf>
    <xf numFmtId="0" fontId="8" fillId="0" borderId="3" xfId="0" applyFont="1" applyBorder="1" applyAlignment="1">
      <alignment horizontal="left" vertical="top" wrapText="1" indent="2"/>
    </xf>
    <xf numFmtId="0" fontId="3" fillId="0" borderId="9" xfId="0" applyFont="1" applyBorder="1" applyAlignment="1">
      <alignment horizontal="left" vertical="justify" indent="2"/>
    </xf>
    <xf numFmtId="0" fontId="3" fillId="0" borderId="8" xfId="0" applyFont="1" applyBorder="1" applyAlignment="1">
      <alignment horizontal="left" vertical="justify" indent="2"/>
    </xf>
    <xf numFmtId="0" fontId="7" fillId="0" borderId="4" xfId="0" applyFont="1" applyBorder="1" applyAlignment="1">
      <alignment horizontal="left" vertical="top" wrapText="1" indent="2"/>
    </xf>
    <xf numFmtId="0" fontId="6" fillId="3" borderId="4" xfId="0" applyFont="1" applyFill="1" applyBorder="1" applyAlignment="1">
      <alignment horizontal="left" vertical="top" wrapText="1" indent="2"/>
    </xf>
    <xf numFmtId="0" fontId="6" fillId="0" borderId="4" xfId="0" applyFont="1" applyBorder="1" applyAlignment="1">
      <alignment horizontal="left" vertical="top" indent="2"/>
    </xf>
    <xf numFmtId="0" fontId="6" fillId="0" borderId="3" xfId="0" applyFont="1" applyBorder="1" applyAlignment="1">
      <alignment horizontal="left" vertical="top" indent="2"/>
    </xf>
    <xf numFmtId="0" fontId="9" fillId="0" borderId="4" xfId="0" applyFont="1" applyBorder="1" applyAlignment="1">
      <alignment horizontal="left" vertical="center" indent="2"/>
    </xf>
    <xf numFmtId="0" fontId="9" fillId="0" borderId="7" xfId="0" applyFont="1" applyBorder="1" applyAlignment="1">
      <alignment horizontal="left" indent="2"/>
    </xf>
    <xf numFmtId="0" fontId="9" fillId="0" borderId="5" xfId="0" applyFont="1" applyBorder="1" applyAlignment="1">
      <alignment horizontal="left" indent="2"/>
    </xf>
    <xf numFmtId="0" fontId="9" fillId="0" borderId="5" xfId="0" applyFont="1" applyBorder="1" applyAlignment="1">
      <alignment horizontal="left" vertical="top" wrapText="1" indent="2"/>
    </xf>
    <xf numFmtId="0" fontId="10" fillId="3" borderId="5" xfId="0" applyFont="1" applyFill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1" fontId="11" fillId="0" borderId="6" xfId="0" applyNumberFormat="1" applyFont="1" applyBorder="1" applyAlignment="1">
      <alignment horizontal="left" vertical="center" wrapText="1" indent="2"/>
    </xf>
    <xf numFmtId="0" fontId="10" fillId="0" borderId="7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2"/>
    </xf>
    <xf numFmtId="0" fontId="12" fillId="0" borderId="11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0" fontId="5" fillId="0" borderId="4" xfId="0" applyFont="1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justify" indent="2"/>
    </xf>
    <xf numFmtId="0" fontId="8" fillId="0" borderId="4" xfId="0" applyFont="1" applyBorder="1" applyAlignment="1">
      <alignment horizontal="left" vertical="top" indent="2"/>
    </xf>
    <xf numFmtId="0" fontId="3" fillId="3" borderId="8" xfId="0" applyFont="1" applyFill="1" applyBorder="1" applyAlignment="1">
      <alignment horizontal="left" vertical="center" indent="2"/>
    </xf>
    <xf numFmtId="0" fontId="3" fillId="0" borderId="10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4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justify" wrapText="1" indent="2"/>
    </xf>
    <xf numFmtId="0" fontId="3" fillId="3" borderId="4" xfId="0" applyFont="1" applyFill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justify" wrapText="1" indent="2"/>
    </xf>
    <xf numFmtId="0" fontId="8" fillId="0" borderId="2" xfId="0" applyFont="1" applyBorder="1" applyAlignment="1">
      <alignment horizontal="left" vertical="top" indent="2"/>
    </xf>
    <xf numFmtId="0" fontId="3" fillId="0" borderId="4" xfId="0" applyFont="1" applyBorder="1" applyAlignment="1">
      <alignment horizontal="left" vertical="justify" indent="2"/>
    </xf>
    <xf numFmtId="0" fontId="9" fillId="0" borderId="4" xfId="0" applyFont="1" applyBorder="1" applyAlignment="1">
      <alignment horizontal="left" vertical="justify" indent="2"/>
    </xf>
    <xf numFmtId="0" fontId="3" fillId="3" borderId="4" xfId="0" applyFont="1" applyFill="1" applyBorder="1" applyAlignment="1">
      <alignment horizontal="left" vertical="top" indent="2"/>
    </xf>
    <xf numFmtId="0" fontId="3" fillId="0" borderId="12" xfId="0" applyFont="1" applyBorder="1" applyAlignment="1">
      <alignment horizontal="left" vertical="top" indent="2"/>
    </xf>
    <xf numFmtId="0" fontId="3" fillId="0" borderId="13" xfId="0" applyFont="1" applyBorder="1" applyAlignment="1">
      <alignment horizontal="left" vertical="top" indent="2"/>
    </xf>
    <xf numFmtId="0" fontId="3" fillId="0" borderId="11" xfId="0" applyFont="1" applyBorder="1" applyAlignment="1">
      <alignment horizontal="left" vertical="top" indent="2"/>
    </xf>
    <xf numFmtId="0" fontId="3" fillId="0" borderId="4" xfId="0" applyFont="1" applyBorder="1" applyAlignment="1">
      <alignment horizontal="left" vertical="top" indent="2"/>
    </xf>
    <xf numFmtId="0" fontId="3" fillId="0" borderId="2" xfId="0" applyFont="1" applyBorder="1" applyAlignment="1">
      <alignment horizontal="left" vertical="top" indent="2"/>
    </xf>
    <xf numFmtId="0" fontId="8" fillId="0" borderId="0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 indent="2"/>
    </xf>
    <xf numFmtId="0" fontId="6" fillId="0" borderId="7" xfId="0" applyFont="1" applyBorder="1" applyAlignment="1">
      <alignment horizontal="left" vertical="center" indent="2"/>
    </xf>
    <xf numFmtId="0" fontId="6" fillId="0" borderId="5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indent="2"/>
    </xf>
    <xf numFmtId="0" fontId="13" fillId="0" borderId="2" xfId="0" applyFont="1" applyBorder="1" applyAlignment="1">
      <alignment horizontal="left" vertical="top" indent="2"/>
    </xf>
    <xf numFmtId="0" fontId="11" fillId="3" borderId="4" xfId="0" applyFont="1" applyFill="1" applyBorder="1" applyAlignment="1">
      <alignment horizontal="left" vertical="center" indent="2"/>
    </xf>
    <xf numFmtId="0" fontId="11" fillId="0" borderId="13" xfId="0" applyFont="1" applyBorder="1" applyAlignment="1">
      <alignment horizontal="left" vertical="center" indent="2"/>
    </xf>
    <xf numFmtId="0" fontId="11" fillId="0" borderId="11" xfId="0" applyFont="1" applyBorder="1" applyAlignment="1">
      <alignment horizontal="left" vertical="center" indent="2"/>
    </xf>
    <xf numFmtId="0" fontId="11" fillId="0" borderId="4" xfId="0" applyFont="1" applyBorder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4" fillId="0" borderId="15" xfId="0" applyFont="1" applyBorder="1" applyAlignment="1">
      <alignment horizontal="left" indent="2"/>
    </xf>
    <xf numFmtId="0" fontId="14" fillId="0" borderId="16" xfId="0" applyFont="1" applyBorder="1" applyAlignment="1">
      <alignment horizontal="left" vertical="center" indent="2"/>
    </xf>
    <xf numFmtId="0" fontId="15" fillId="0" borderId="6" xfId="0" applyFont="1" applyBorder="1" applyAlignment="1">
      <alignment horizontal="left" vertical="justify" indent="2"/>
    </xf>
    <xf numFmtId="0" fontId="14" fillId="3" borderId="7" xfId="0" applyFont="1" applyFill="1" applyBorder="1" applyAlignment="1">
      <alignment horizontal="left" vertical="center" indent="2"/>
    </xf>
    <xf numFmtId="0" fontId="14" fillId="0" borderId="14" xfId="0" applyFont="1" applyBorder="1" applyAlignment="1">
      <alignment horizontal="left" vertical="center" indent="2"/>
    </xf>
    <xf numFmtId="0" fontId="16" fillId="0" borderId="17" xfId="0" applyFont="1" applyBorder="1" applyAlignment="1">
      <alignment horizontal="left" vertical="center" indent="2"/>
    </xf>
    <xf numFmtId="0" fontId="16" fillId="0" borderId="18" xfId="0" applyFont="1" applyBorder="1" applyAlignment="1">
      <alignment horizontal="left" vertical="center" indent="2"/>
    </xf>
    <xf numFmtId="0" fontId="16" fillId="0" borderId="7" xfId="0" applyFont="1" applyBorder="1" applyAlignment="1">
      <alignment horizontal="left" vertical="center" indent="2"/>
    </xf>
    <xf numFmtId="0" fontId="16" fillId="0" borderId="6" xfId="0" applyFont="1" applyBorder="1" applyAlignment="1">
      <alignment horizontal="left" vertical="center" indent="2"/>
    </xf>
    <xf numFmtId="1" fontId="16" fillId="0" borderId="7" xfId="0" applyNumberFormat="1" applyFont="1" applyBorder="1" applyAlignment="1">
      <alignment horizontal="left" vertical="center" indent="2"/>
    </xf>
    <xf numFmtId="0" fontId="3" fillId="0" borderId="4" xfId="0" applyFont="1" applyBorder="1" applyAlignment="1">
      <alignment horizontal="left" indent="2"/>
    </xf>
    <xf numFmtId="0" fontId="13" fillId="0" borderId="4" xfId="0" applyFont="1" applyBorder="1" applyAlignment="1">
      <alignment horizontal="left" vertical="justify" indent="2"/>
    </xf>
    <xf numFmtId="0" fontId="3" fillId="3" borderId="7" xfId="0" applyFont="1" applyFill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3" fillId="0" borderId="18" xfId="0" applyFont="1" applyBorder="1" applyAlignment="1">
      <alignment horizontal="left" vertical="center" indent="2"/>
    </xf>
    <xf numFmtId="164" fontId="3" fillId="0" borderId="7" xfId="0" applyNumberFormat="1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3" fillId="0" borderId="7" xfId="0" applyFont="1" applyBorder="1" applyAlignment="1">
      <alignment horizontal="left" vertical="center" indent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C1" workbookViewId="0">
      <selection activeCell="F2" sqref="F2"/>
    </sheetView>
  </sheetViews>
  <sheetFormatPr defaultRowHeight="15" x14ac:dyDescent="0.25"/>
  <cols>
    <col min="2" max="2" width="9.42578125" bestFit="1" customWidth="1"/>
    <col min="3" max="3" width="27.85546875" customWidth="1"/>
    <col min="4" max="4" width="9.42578125" bestFit="1" customWidth="1"/>
    <col min="6" max="6" width="12.140625" bestFit="1" customWidth="1"/>
    <col min="8" max="8" width="9.42578125" bestFit="1" customWidth="1"/>
    <col min="9" max="9" width="9.5703125" bestFit="1" customWidth="1"/>
    <col min="10" max="14" width="9.42578125" bestFit="1" customWidth="1"/>
    <col min="15" max="15" width="9.5703125" bestFit="1" customWidth="1"/>
    <col min="16" max="16" width="9.42578125" bestFit="1" customWidth="1"/>
    <col min="17" max="17" width="9.5703125" bestFit="1" customWidth="1"/>
    <col min="18" max="18" width="9.42578125" bestFit="1" customWidth="1"/>
  </cols>
  <sheetData>
    <row r="1" spans="1:18" ht="16.5" thickBot="1" x14ac:dyDescent="0.3">
      <c r="A1" s="1" t="s">
        <v>0</v>
      </c>
      <c r="B1" s="2"/>
      <c r="C1" s="3"/>
      <c r="D1" s="4"/>
      <c r="E1" s="4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18" ht="24.75" thickBot="1" x14ac:dyDescent="0.3">
      <c r="A2" s="6"/>
      <c r="B2" s="7"/>
      <c r="C2" s="8"/>
      <c r="D2" s="9"/>
      <c r="E2" s="9"/>
      <c r="F2" s="9"/>
      <c r="G2" s="9"/>
      <c r="H2" s="9"/>
      <c r="I2" s="9"/>
      <c r="J2" s="9" t="s">
        <v>1</v>
      </c>
      <c r="K2" s="9"/>
      <c r="L2" s="9"/>
      <c r="M2" s="9"/>
      <c r="N2" s="9"/>
      <c r="O2" s="9"/>
      <c r="P2" s="9"/>
      <c r="Q2" s="9"/>
      <c r="R2" s="10"/>
    </row>
    <row r="3" spans="1:18" ht="16.5" thickBot="1" x14ac:dyDescent="0.3">
      <c r="A3" s="11" t="s">
        <v>2</v>
      </c>
      <c r="B3" s="12">
        <v>119</v>
      </c>
      <c r="C3" s="13" t="s">
        <v>3</v>
      </c>
      <c r="D3" s="14">
        <v>200</v>
      </c>
      <c r="E3" s="15"/>
      <c r="F3" s="16">
        <v>6.8</v>
      </c>
      <c r="G3" s="15"/>
      <c r="H3" s="15">
        <v>8.9</v>
      </c>
      <c r="I3" s="15">
        <v>40.799999999999997</v>
      </c>
      <c r="J3" s="17">
        <v>266.39999999999998</v>
      </c>
      <c r="K3" s="18">
        <v>6.2E-2</v>
      </c>
      <c r="L3" s="19">
        <v>0</v>
      </c>
      <c r="M3" s="19">
        <v>0.08</v>
      </c>
      <c r="N3" s="19">
        <v>0</v>
      </c>
      <c r="O3" s="19">
        <v>8.0299999999999994</v>
      </c>
      <c r="P3" s="19">
        <v>109.6</v>
      </c>
      <c r="Q3" s="19">
        <v>35.700000000000003</v>
      </c>
      <c r="R3" s="18">
        <v>0.74</v>
      </c>
    </row>
    <row r="4" spans="1:18" ht="16.5" thickBot="1" x14ac:dyDescent="0.3">
      <c r="A4" s="11" t="s">
        <v>4</v>
      </c>
      <c r="B4" s="12">
        <v>149</v>
      </c>
      <c r="C4" s="13" t="s">
        <v>5</v>
      </c>
      <c r="D4" s="20">
        <v>200</v>
      </c>
      <c r="E4" s="21"/>
      <c r="F4" s="21">
        <v>4.9000000000000004</v>
      </c>
      <c r="G4" s="21"/>
      <c r="H4" s="21">
        <v>5</v>
      </c>
      <c r="I4" s="21">
        <v>32.5</v>
      </c>
      <c r="J4" s="22">
        <v>190</v>
      </c>
      <c r="K4" s="23">
        <v>0.04</v>
      </c>
      <c r="L4" s="24">
        <v>1.3</v>
      </c>
      <c r="M4" s="24">
        <v>0.03</v>
      </c>
      <c r="N4" s="24">
        <v>0</v>
      </c>
      <c r="O4" s="24">
        <v>122.6</v>
      </c>
      <c r="P4" s="24">
        <v>116.2</v>
      </c>
      <c r="Q4" s="24">
        <v>21.64</v>
      </c>
      <c r="R4" s="23">
        <v>0.71</v>
      </c>
    </row>
    <row r="5" spans="1:18" ht="16.5" thickBot="1" x14ac:dyDescent="0.3">
      <c r="A5" s="11" t="s">
        <v>2</v>
      </c>
      <c r="B5" s="25">
        <v>15</v>
      </c>
      <c r="C5" s="26" t="s">
        <v>6</v>
      </c>
      <c r="D5" s="27">
        <v>10</v>
      </c>
      <c r="E5" s="28"/>
      <c r="F5" s="29">
        <v>2.6</v>
      </c>
      <c r="G5" s="30"/>
      <c r="H5" s="30">
        <v>2.7</v>
      </c>
      <c r="I5" s="30">
        <v>0</v>
      </c>
      <c r="J5" s="30">
        <v>34.299999999999997</v>
      </c>
      <c r="K5" s="30">
        <v>3.0000000000000001E-3</v>
      </c>
      <c r="L5" s="30">
        <v>7.0000000000000007E-2</v>
      </c>
      <c r="M5" s="31">
        <v>21</v>
      </c>
      <c r="N5" s="32">
        <v>0.04</v>
      </c>
      <c r="O5" s="31">
        <v>100</v>
      </c>
      <c r="P5" s="32">
        <v>60</v>
      </c>
      <c r="Q5" s="31">
        <v>5.5</v>
      </c>
      <c r="R5" s="32">
        <v>7.0000000000000007E-2</v>
      </c>
    </row>
    <row r="6" spans="1:18" ht="16.5" thickBot="1" x14ac:dyDescent="0.3">
      <c r="A6" s="11" t="s">
        <v>7</v>
      </c>
      <c r="B6" s="18"/>
      <c r="C6" s="33" t="s">
        <v>8</v>
      </c>
      <c r="D6" s="34">
        <v>50</v>
      </c>
      <c r="E6" s="21"/>
      <c r="F6" s="21">
        <v>4</v>
      </c>
      <c r="G6" s="21"/>
      <c r="H6" s="21">
        <v>0.5</v>
      </c>
      <c r="I6" s="21">
        <v>24.15</v>
      </c>
      <c r="J6" s="22">
        <v>117</v>
      </c>
      <c r="K6" s="23">
        <v>0.05</v>
      </c>
      <c r="L6" s="24">
        <v>0</v>
      </c>
      <c r="M6" s="35">
        <v>0</v>
      </c>
      <c r="N6" s="36">
        <v>0.7</v>
      </c>
      <c r="O6" s="36">
        <v>11.5</v>
      </c>
      <c r="P6" s="36">
        <v>43.5</v>
      </c>
      <c r="Q6" s="36">
        <v>16.5</v>
      </c>
      <c r="R6" s="35">
        <v>0.6</v>
      </c>
    </row>
    <row r="7" spans="1:18" ht="16.5" thickBot="1" x14ac:dyDescent="0.3">
      <c r="A7" s="11" t="s">
        <v>7</v>
      </c>
      <c r="B7" s="37"/>
      <c r="C7" s="33" t="s">
        <v>9</v>
      </c>
      <c r="D7" s="34">
        <v>40</v>
      </c>
      <c r="E7" s="21"/>
      <c r="F7" s="21">
        <v>4.25</v>
      </c>
      <c r="G7" s="21"/>
      <c r="H7" s="21">
        <v>5.65</v>
      </c>
      <c r="I7" s="21">
        <v>34.85</v>
      </c>
      <c r="J7" s="22">
        <v>207</v>
      </c>
      <c r="K7" s="23">
        <v>0.05</v>
      </c>
      <c r="L7" s="24">
        <v>0</v>
      </c>
      <c r="M7" s="35">
        <v>32.5</v>
      </c>
      <c r="N7" s="36">
        <v>0.65</v>
      </c>
      <c r="O7" s="36">
        <v>20.5</v>
      </c>
      <c r="P7" s="36">
        <v>7.5</v>
      </c>
      <c r="Q7" s="36">
        <v>43.5</v>
      </c>
      <c r="R7" s="35">
        <v>0.5</v>
      </c>
    </row>
    <row r="8" spans="1:18" ht="15.75" thickBot="1" x14ac:dyDescent="0.3">
      <c r="A8" s="38"/>
      <c r="B8" s="39"/>
      <c r="C8" s="40"/>
      <c r="D8" s="41">
        <v>500</v>
      </c>
      <c r="E8" s="42"/>
      <c r="F8" s="43">
        <f>SUM(F3:F7)</f>
        <v>22.549999999999997</v>
      </c>
      <c r="G8" s="43"/>
      <c r="H8" s="43">
        <f t="shared" ref="H8:R8" si="0">SUM(H3:H7)</f>
        <v>22.75</v>
      </c>
      <c r="I8" s="43">
        <f t="shared" si="0"/>
        <v>132.29999999999998</v>
      </c>
      <c r="J8" s="44">
        <f t="shared" si="0"/>
        <v>814.7</v>
      </c>
      <c r="K8" s="45">
        <f t="shared" si="0"/>
        <v>0.20500000000000002</v>
      </c>
      <c r="L8" s="46">
        <f t="shared" si="0"/>
        <v>1.37</v>
      </c>
      <c r="M8" s="46">
        <f t="shared" si="0"/>
        <v>53.61</v>
      </c>
      <c r="N8" s="46">
        <f t="shared" si="0"/>
        <v>1.3900000000000001</v>
      </c>
      <c r="O8" s="46">
        <f t="shared" si="0"/>
        <v>262.63</v>
      </c>
      <c r="P8" s="46">
        <f t="shared" si="0"/>
        <v>336.8</v>
      </c>
      <c r="Q8" s="46">
        <f t="shared" si="0"/>
        <v>122.84</v>
      </c>
      <c r="R8" s="45">
        <f t="shared" si="0"/>
        <v>2.62</v>
      </c>
    </row>
    <row r="9" spans="1:18" ht="15.75" thickBot="1" x14ac:dyDescent="0.3">
      <c r="A9" s="47" t="s">
        <v>10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ht="36.75" thickBot="1" x14ac:dyDescent="0.3">
      <c r="A10" s="49" t="s">
        <v>2</v>
      </c>
      <c r="B10" s="50">
        <v>36.112000000000002</v>
      </c>
      <c r="C10" s="51" t="s">
        <v>11</v>
      </c>
      <c r="D10" s="52">
        <v>200</v>
      </c>
      <c r="E10" s="53"/>
      <c r="F10" s="54">
        <v>3.3</v>
      </c>
      <c r="G10" s="55"/>
      <c r="H10" s="56">
        <v>2.72</v>
      </c>
      <c r="I10" s="57">
        <v>12.55</v>
      </c>
      <c r="J10" s="56">
        <v>96</v>
      </c>
      <c r="K10" s="56">
        <v>0.1</v>
      </c>
      <c r="L10" s="56">
        <v>5.9</v>
      </c>
      <c r="M10" s="57">
        <v>0.04</v>
      </c>
      <c r="N10" s="56">
        <v>1.1599999999999999</v>
      </c>
      <c r="O10" s="57">
        <v>27.3</v>
      </c>
      <c r="P10" s="56">
        <v>74.900000000000006</v>
      </c>
      <c r="Q10" s="57">
        <v>22.3</v>
      </c>
      <c r="R10" s="56">
        <v>1.21</v>
      </c>
    </row>
    <row r="11" spans="1:18" ht="16.5" thickBot="1" x14ac:dyDescent="0.3">
      <c r="A11" s="58" t="s">
        <v>2</v>
      </c>
      <c r="B11" s="59">
        <v>259</v>
      </c>
      <c r="C11" s="13" t="s">
        <v>12</v>
      </c>
      <c r="D11" s="60">
        <v>240</v>
      </c>
      <c r="E11" s="61"/>
      <c r="F11" s="15">
        <v>16.899999999999999</v>
      </c>
      <c r="G11" s="15"/>
      <c r="H11" s="15">
        <v>40.4</v>
      </c>
      <c r="I11" s="15">
        <v>22.7</v>
      </c>
      <c r="J11" s="17">
        <v>525.29999999999995</v>
      </c>
      <c r="K11" s="18">
        <v>0.5</v>
      </c>
      <c r="L11" s="19">
        <v>9.3000000000000007</v>
      </c>
      <c r="M11" s="19">
        <v>0</v>
      </c>
      <c r="N11" s="19">
        <v>4.2</v>
      </c>
      <c r="O11" s="19">
        <v>39.299999999999997</v>
      </c>
      <c r="P11" s="19">
        <v>247.1</v>
      </c>
      <c r="Q11" s="19">
        <v>58.8</v>
      </c>
      <c r="R11" s="18">
        <v>4.0999999999999996</v>
      </c>
    </row>
    <row r="12" spans="1:18" ht="16.5" thickBot="1" x14ac:dyDescent="0.3">
      <c r="A12" s="58" t="s">
        <v>7</v>
      </c>
      <c r="B12" s="62"/>
      <c r="C12" s="63" t="s">
        <v>13</v>
      </c>
      <c r="D12" s="14">
        <v>200</v>
      </c>
      <c r="E12" s="15"/>
      <c r="F12" s="54">
        <v>1</v>
      </c>
      <c r="G12" s="55"/>
      <c r="H12" s="56">
        <v>0</v>
      </c>
      <c r="I12" s="57">
        <v>20.2</v>
      </c>
      <c r="J12" s="56">
        <v>84.8</v>
      </c>
      <c r="K12" s="56">
        <v>0.02</v>
      </c>
      <c r="L12" s="56">
        <v>4</v>
      </c>
      <c r="M12" s="57">
        <v>0</v>
      </c>
      <c r="N12" s="56">
        <v>0.2</v>
      </c>
      <c r="O12" s="57">
        <v>14</v>
      </c>
      <c r="P12" s="56">
        <v>14</v>
      </c>
      <c r="Q12" s="57">
        <v>8</v>
      </c>
      <c r="R12" s="56">
        <v>2.8</v>
      </c>
    </row>
    <row r="13" spans="1:18" ht="16.5" thickBot="1" x14ac:dyDescent="0.3">
      <c r="A13" s="58" t="s">
        <v>7</v>
      </c>
      <c r="B13" s="64"/>
      <c r="C13" s="63" t="s">
        <v>14</v>
      </c>
      <c r="D13" s="60">
        <v>30</v>
      </c>
      <c r="E13" s="61"/>
      <c r="F13" s="21">
        <v>2.36</v>
      </c>
      <c r="G13" s="21"/>
      <c r="H13" s="21">
        <v>0.3</v>
      </c>
      <c r="I13" s="21">
        <v>14.5</v>
      </c>
      <c r="J13" s="22">
        <v>70.14</v>
      </c>
      <c r="K13" s="23">
        <v>0.04</v>
      </c>
      <c r="L13" s="24">
        <v>0</v>
      </c>
      <c r="M13" s="24">
        <v>0</v>
      </c>
      <c r="N13" s="24">
        <v>0.4</v>
      </c>
      <c r="O13" s="24">
        <v>7</v>
      </c>
      <c r="P13" s="24">
        <v>26</v>
      </c>
      <c r="Q13" s="24">
        <v>10</v>
      </c>
      <c r="R13" s="24">
        <v>0.34</v>
      </c>
    </row>
    <row r="14" spans="1:18" ht="16.5" thickBot="1" x14ac:dyDescent="0.3">
      <c r="A14" s="11" t="s">
        <v>7</v>
      </c>
      <c r="B14" s="65"/>
      <c r="C14" s="63" t="s">
        <v>15</v>
      </c>
      <c r="D14" s="66">
        <v>40</v>
      </c>
      <c r="E14" s="67"/>
      <c r="F14" s="68">
        <v>2.2400000000000002</v>
      </c>
      <c r="G14" s="69"/>
      <c r="H14" s="70">
        <v>1.44</v>
      </c>
      <c r="I14" s="71">
        <v>19.760000000000002</v>
      </c>
      <c r="J14" s="70">
        <v>91.96</v>
      </c>
      <c r="K14" s="70">
        <v>0.04</v>
      </c>
      <c r="L14" s="70">
        <v>0</v>
      </c>
      <c r="M14" s="71">
        <v>0</v>
      </c>
      <c r="N14" s="70">
        <v>0.36</v>
      </c>
      <c r="O14" s="71">
        <v>9.1999999999999993</v>
      </c>
      <c r="P14" s="70">
        <v>42.4</v>
      </c>
      <c r="Q14" s="71">
        <v>10</v>
      </c>
      <c r="R14" s="70">
        <v>1.24</v>
      </c>
    </row>
    <row r="15" spans="1:18" ht="32.25" thickBot="1" x14ac:dyDescent="0.3">
      <c r="A15" s="11" t="s">
        <v>2</v>
      </c>
      <c r="B15" s="64">
        <v>338</v>
      </c>
      <c r="C15" s="72" t="s">
        <v>16</v>
      </c>
      <c r="D15" s="66">
        <v>100</v>
      </c>
      <c r="E15" s="67"/>
      <c r="F15" s="73">
        <v>0.4</v>
      </c>
      <c r="G15" s="73"/>
      <c r="H15" s="73">
        <v>0.4</v>
      </c>
      <c r="I15" s="73">
        <v>9.8000000000000007</v>
      </c>
      <c r="J15" s="74">
        <v>47</v>
      </c>
      <c r="K15" s="75">
        <v>0.03</v>
      </c>
      <c r="L15" s="76">
        <v>10</v>
      </c>
      <c r="M15" s="76">
        <v>0</v>
      </c>
      <c r="N15" s="76">
        <v>0.2</v>
      </c>
      <c r="O15" s="76">
        <v>16</v>
      </c>
      <c r="P15" s="76">
        <v>11</v>
      </c>
      <c r="Q15" s="76">
        <v>9</v>
      </c>
      <c r="R15" s="76">
        <v>2.2000000000000002</v>
      </c>
    </row>
    <row r="16" spans="1:18" ht="15.75" thickBot="1" x14ac:dyDescent="0.3">
      <c r="A16" s="77"/>
      <c r="B16" s="56"/>
      <c r="C16" s="78"/>
      <c r="D16" s="79">
        <v>810</v>
      </c>
      <c r="E16" s="61"/>
      <c r="F16" s="80">
        <f>SUM(F10:F15)</f>
        <v>26.199999999999996</v>
      </c>
      <c r="G16" s="81"/>
      <c r="H16" s="82">
        <f t="shared" ref="H16:R16" si="1">SUM(H10:H15)</f>
        <v>45.259999999999991</v>
      </c>
      <c r="I16" s="83">
        <f t="shared" si="1"/>
        <v>99.51</v>
      </c>
      <c r="J16" s="82">
        <f t="shared" si="1"/>
        <v>915.19999999999993</v>
      </c>
      <c r="K16" s="82">
        <f t="shared" si="1"/>
        <v>0.73000000000000009</v>
      </c>
      <c r="L16" s="82">
        <f t="shared" si="1"/>
        <v>29.200000000000003</v>
      </c>
      <c r="M16" s="83">
        <f t="shared" si="1"/>
        <v>0.04</v>
      </c>
      <c r="N16" s="82">
        <f t="shared" si="1"/>
        <v>6.5200000000000014</v>
      </c>
      <c r="O16" s="83">
        <f t="shared" si="1"/>
        <v>112.8</v>
      </c>
      <c r="P16" s="82">
        <f t="shared" si="1"/>
        <v>415.4</v>
      </c>
      <c r="Q16" s="83">
        <f t="shared" si="1"/>
        <v>118.1</v>
      </c>
      <c r="R16" s="82">
        <f t="shared" si="1"/>
        <v>11.89</v>
      </c>
    </row>
    <row r="17" spans="1:18" ht="15.75" thickBot="1" x14ac:dyDescent="0.3">
      <c r="A17" s="84"/>
      <c r="B17" s="85"/>
      <c r="C17" s="86"/>
      <c r="D17" s="87"/>
      <c r="E17" s="88"/>
      <c r="F17" s="89">
        <f>SUM(F8,F16)</f>
        <v>48.749999999999993</v>
      </c>
      <c r="G17" s="90"/>
      <c r="H17" s="91">
        <f t="shared" ref="H17:R17" si="2">SUM(H8,H16)</f>
        <v>68.009999999999991</v>
      </c>
      <c r="I17" s="92">
        <f t="shared" si="2"/>
        <v>231.81</v>
      </c>
      <c r="J17" s="93">
        <f t="shared" si="2"/>
        <v>1729.9</v>
      </c>
      <c r="K17" s="91">
        <f t="shared" si="2"/>
        <v>0.93500000000000005</v>
      </c>
      <c r="L17" s="91">
        <f t="shared" si="2"/>
        <v>30.570000000000004</v>
      </c>
      <c r="M17" s="92">
        <f t="shared" si="2"/>
        <v>53.65</v>
      </c>
      <c r="N17" s="91">
        <f t="shared" si="2"/>
        <v>7.9100000000000019</v>
      </c>
      <c r="O17" s="92">
        <f t="shared" si="2"/>
        <v>375.43</v>
      </c>
      <c r="P17" s="91">
        <f t="shared" si="2"/>
        <v>752.2</v>
      </c>
      <c r="Q17" s="92">
        <f t="shared" si="2"/>
        <v>240.94</v>
      </c>
      <c r="R17" s="91">
        <f t="shared" si="2"/>
        <v>14.510000000000002</v>
      </c>
    </row>
    <row r="18" spans="1:18" ht="30.75" thickBot="1" x14ac:dyDescent="0.3">
      <c r="A18" s="77"/>
      <c r="B18" s="94"/>
      <c r="C18" s="95" t="s">
        <v>17</v>
      </c>
      <c r="D18" s="96"/>
      <c r="E18" s="97"/>
      <c r="F18" s="98">
        <f>SUM(F17*4/I17)</f>
        <v>0.84120616021741934</v>
      </c>
      <c r="G18" s="99"/>
      <c r="H18" s="100">
        <f>SUM(H17*4/I17)</f>
        <v>1.1735473016694704</v>
      </c>
      <c r="I18" s="101">
        <v>4</v>
      </c>
      <c r="J18" s="102"/>
      <c r="K18" s="102"/>
      <c r="L18" s="102"/>
      <c r="M18" s="101"/>
      <c r="N18" s="102"/>
      <c r="O18" s="101"/>
      <c r="P18" s="102"/>
      <c r="Q18" s="101"/>
      <c r="R18" s="102"/>
    </row>
  </sheetData>
  <mergeCells count="3">
    <mergeCell ref="A1:C1"/>
    <mergeCell ref="A2:C2"/>
    <mergeCell ref="A9:R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2025-06-05T07:19:13Z</dcterms:modified>
</cp:coreProperties>
</file>