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18" i="1" l="1"/>
  <c r="Q18" i="1"/>
  <c r="P18" i="1"/>
  <c r="O18" i="1"/>
  <c r="N18" i="1"/>
  <c r="M18" i="1"/>
  <c r="L18" i="1"/>
  <c r="K18" i="1"/>
  <c r="J18" i="1"/>
  <c r="I18" i="1"/>
  <c r="H18" i="1"/>
  <c r="F18" i="1"/>
  <c r="R10" i="1"/>
  <c r="R19" i="1" s="1"/>
  <c r="Q10" i="1"/>
  <c r="Q19" i="1" s="1"/>
  <c r="P10" i="1"/>
  <c r="P19" i="1" s="1"/>
  <c r="O10" i="1"/>
  <c r="O19" i="1" s="1"/>
  <c r="M10" i="1"/>
  <c r="M19" i="1" s="1"/>
  <c r="L10" i="1"/>
  <c r="L19" i="1" s="1"/>
  <c r="K10" i="1"/>
  <c r="K19" i="1" s="1"/>
  <c r="J10" i="1"/>
  <c r="J19" i="1" s="1"/>
  <c r="I10" i="1"/>
  <c r="I19" i="1" s="1"/>
  <c r="H10" i="1"/>
  <c r="H19" i="1" s="1"/>
  <c r="H20" i="1" s="1"/>
  <c r="F10" i="1"/>
  <c r="F19" i="1" s="1"/>
  <c r="F20" i="1" s="1"/>
  <c r="N7" i="1"/>
  <c r="N10" i="1" s="1"/>
  <c r="N19" i="1" s="1"/>
</calcChain>
</file>

<file path=xl/sharedStrings.xml><?xml version="1.0" encoding="utf-8"?>
<sst xmlns="http://schemas.openxmlformats.org/spreadsheetml/2006/main" count="46" uniqueCount="39">
  <si>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</si>
  <si>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</si>
  <si>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</si>
  <si>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</si>
  <si>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</si>
  <si>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</si>
  <si>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</si>
  <si>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</si>
  <si>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</si>
  <si>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</si>
  <si>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</si>
  <si>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</si>
  <si>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 т.ч. животные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</si>
  <si>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</si>
  <si>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t>C</t>
  </si>
  <si>
    <t>A, мкг</t>
  </si>
  <si>
    <t>E</t>
  </si>
  <si>
    <t>Са</t>
  </si>
  <si>
    <t>P</t>
  </si>
  <si>
    <t>Mg</t>
  </si>
  <si>
    <t>Fe</t>
  </si>
  <si>
    <t>9 день</t>
  </si>
  <si>
    <t>Завтрак</t>
  </si>
  <si>
    <t>Ижевск 2008г.</t>
  </si>
  <si>
    <t>Каша рисовая молочная жидкая</t>
  </si>
  <si>
    <t>Кофейный напиток</t>
  </si>
  <si>
    <t>Готовый продукт</t>
  </si>
  <si>
    <t>Батон пшеничный</t>
  </si>
  <si>
    <t>21,8/</t>
  </si>
  <si>
    <t>Соки овощные, фруктовые и ягодные</t>
  </si>
  <si>
    <t>Обед</t>
  </si>
  <si>
    <t>Токмач(суп лапша с картофелем и мясом)</t>
  </si>
  <si>
    <t>Москва 2011г.</t>
  </si>
  <si>
    <t>Капуста тушеная</t>
  </si>
  <si>
    <t>Котлеты,биточки,шницели</t>
  </si>
  <si>
    <t xml:space="preserve">Компот из свежих плодов </t>
  </si>
  <si>
    <t>Хлеб пшеничный</t>
  </si>
  <si>
    <t>Хлеб ржаной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</si>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</sst>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bscript"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vertical="top" wrapText="1" indent="1"/>
    </xf>
    <xf numFmtId="0" fontId="1" fillId="2" borderId="14" xfId="0" applyFont="1" applyFill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3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 indent="1"/>
    </xf>
    <xf numFmtId="0" fontId="6" fillId="4" borderId="15" xfId="0" applyFont="1" applyFill="1" applyBorder="1" applyAlignment="1">
      <alignment horizontal="left" vertical="top" wrapText="1" indent="1"/>
    </xf>
    <xf numFmtId="0" fontId="6" fillId="4" borderId="4" xfId="0" applyFont="1" applyFill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indent="1"/>
    </xf>
    <xf numFmtId="0" fontId="2" fillId="4" borderId="4" xfId="0" applyFont="1" applyFill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top" wrapText="1" indent="1"/>
    </xf>
    <xf numFmtId="0" fontId="2" fillId="2" borderId="10" xfId="0" applyFont="1" applyFill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top" wrapText="1" indent="1"/>
    </xf>
    <xf numFmtId="0" fontId="2" fillId="2" borderId="15" xfId="0" applyFont="1" applyFill="1" applyBorder="1" applyAlignment="1">
      <alignment horizontal="left" vertical="top" wrapText="1" indent="1"/>
    </xf>
    <xf numFmtId="0" fontId="2" fillId="0" borderId="15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top" indent="1"/>
    </xf>
    <xf numFmtId="0" fontId="2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top" wrapText="1" indent="1"/>
    </xf>
    <xf numFmtId="0" fontId="10" fillId="2" borderId="15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indent="1"/>
    </xf>
    <xf numFmtId="0" fontId="11" fillId="0" borderId="10" xfId="0" applyFont="1" applyBorder="1" applyAlignment="1">
      <alignment horizontal="left" vertical="top" wrapText="1" indent="1"/>
    </xf>
    <xf numFmtId="0" fontId="12" fillId="2" borderId="10" xfId="0" applyFont="1" applyFill="1" applyBorder="1" applyAlignment="1">
      <alignment horizontal="left" vertical="top" wrapText="1" indent="1"/>
    </xf>
    <xf numFmtId="0" fontId="12" fillId="0" borderId="10" xfId="0" applyFont="1" applyBorder="1" applyAlignment="1">
      <alignment horizontal="left" vertical="top" wrapText="1" indent="1"/>
    </xf>
    <xf numFmtId="1" fontId="13" fillId="0" borderId="12" xfId="0" applyNumberFormat="1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left" vertical="justify" indent="1"/>
    </xf>
    <xf numFmtId="0" fontId="12" fillId="0" borderId="10" xfId="0" applyFont="1" applyBorder="1" applyAlignment="1">
      <alignment horizontal="left" vertical="justify" indent="1"/>
    </xf>
    <xf numFmtId="2" fontId="12" fillId="0" borderId="10" xfId="0" applyNumberFormat="1" applyFont="1" applyBorder="1" applyAlignment="1">
      <alignment horizontal="left" vertical="justify" indent="1"/>
    </xf>
    <xf numFmtId="0" fontId="4" fillId="0" borderId="14" xfId="0" applyFont="1" applyBorder="1" applyAlignment="1">
      <alignment horizontal="left" vertical="top" indent="1"/>
    </xf>
    <xf numFmtId="0" fontId="14" fillId="0" borderId="3" xfId="0" applyFont="1" applyBorder="1" applyAlignment="1">
      <alignment horizontal="left" vertical="top" wrapText="1" indent="1"/>
    </xf>
    <xf numFmtId="0" fontId="15" fillId="0" borderId="3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top" wrapText="1" indent="1"/>
    </xf>
    <xf numFmtId="0" fontId="2" fillId="0" borderId="15" xfId="0" applyFont="1" applyBorder="1" applyAlignment="1">
      <alignment horizontal="left" vertical="top" wrapText="1" indent="1"/>
    </xf>
    <xf numFmtId="0" fontId="9" fillId="0" borderId="3" xfId="0" applyFont="1" applyBorder="1" applyAlignment="1">
      <alignment horizontal="left" wrapText="1" indent="1" shrinkToFit="1"/>
    </xf>
    <xf numFmtId="0" fontId="10" fillId="0" borderId="18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top" wrapText="1" indent="1"/>
    </xf>
    <xf numFmtId="0" fontId="9" fillId="0" borderId="15" xfId="0" applyFont="1" applyBorder="1" applyAlignment="1">
      <alignment horizontal="left" vertical="top" indent="1"/>
    </xf>
    <xf numFmtId="0" fontId="10" fillId="0" borderId="1" xfId="0" applyFont="1" applyBorder="1" applyAlignment="1">
      <alignment horizontal="left" vertical="top" indent="1"/>
    </xf>
    <xf numFmtId="0" fontId="10" fillId="2" borderId="18" xfId="0" applyFont="1" applyFill="1" applyBorder="1" applyAlignment="1">
      <alignment horizontal="left" vertical="center" indent="1"/>
    </xf>
    <xf numFmtId="0" fontId="10" fillId="0" borderId="3" xfId="0" applyFont="1" applyFill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top" indent="1"/>
    </xf>
    <xf numFmtId="0" fontId="10" fillId="2" borderId="9" xfId="0" applyFont="1" applyFill="1" applyBorder="1" applyAlignment="1">
      <alignment horizontal="left" vertical="center" indent="1"/>
    </xf>
    <xf numFmtId="0" fontId="10" fillId="0" borderId="19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top" indent="1"/>
    </xf>
    <xf numFmtId="0" fontId="4" fillId="0" borderId="15" xfId="0" applyFont="1" applyBorder="1" applyAlignment="1">
      <alignment horizontal="left" vertical="top" indent="1"/>
    </xf>
    <xf numFmtId="0" fontId="10" fillId="0" borderId="15" xfId="0" applyFont="1" applyBorder="1" applyAlignment="1">
      <alignment horizontal="left" indent="1"/>
    </xf>
    <xf numFmtId="0" fontId="16" fillId="0" borderId="3" xfId="0" applyFont="1" applyBorder="1" applyAlignment="1">
      <alignment horizontal="left" vertical="justify" indent="1"/>
    </xf>
    <xf numFmtId="0" fontId="13" fillId="2" borderId="15" xfId="0" applyFont="1" applyFill="1" applyBorder="1" applyAlignment="1">
      <alignment horizontal="left" indent="1"/>
    </xf>
    <xf numFmtId="0" fontId="10" fillId="0" borderId="18" xfId="0" applyFont="1" applyBorder="1" applyAlignment="1">
      <alignment horizontal="left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top" indent="1"/>
    </xf>
    <xf numFmtId="0" fontId="10" fillId="0" borderId="9" xfId="0" applyFont="1" applyBorder="1" applyAlignment="1">
      <alignment horizontal="left" indent="1"/>
    </xf>
    <xf numFmtId="0" fontId="16" fillId="0" borderId="12" xfId="0" applyFont="1" applyBorder="1" applyAlignment="1">
      <alignment horizontal="left" vertical="justify" indent="1"/>
    </xf>
    <xf numFmtId="0" fontId="10" fillId="2" borderId="14" xfId="0" applyFont="1" applyFill="1" applyBorder="1" applyAlignment="1">
      <alignment horizontal="left" indent="1"/>
    </xf>
    <xf numFmtId="0" fontId="10" fillId="0" borderId="20" xfId="0" applyFont="1" applyBorder="1" applyAlignment="1">
      <alignment horizontal="left" indent="1"/>
    </xf>
    <xf numFmtId="0" fontId="13" fillId="0" borderId="21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1" fontId="13" fillId="0" borderId="14" xfId="0" applyNumberFormat="1" applyFont="1" applyBorder="1" applyAlignment="1">
      <alignment horizontal="left" vertical="center" indent="1"/>
    </xf>
    <xf numFmtId="0" fontId="10" fillId="0" borderId="23" xfId="0" applyFont="1" applyBorder="1" applyAlignment="1">
      <alignment horizontal="left" indent="1"/>
    </xf>
    <xf numFmtId="0" fontId="16" fillId="0" borderId="15" xfId="0" applyFont="1" applyBorder="1" applyAlignment="1">
      <alignment horizontal="left" vertical="justify" indent="1"/>
    </xf>
    <xf numFmtId="164" fontId="10" fillId="0" borderId="21" xfId="0" applyNumberFormat="1" applyFont="1" applyBorder="1" applyAlignment="1">
      <alignment horizontal="left" vertical="center" indent="1"/>
    </xf>
    <xf numFmtId="164" fontId="10" fillId="0" borderId="22" xfId="0" applyNumberFormat="1" applyFont="1" applyBorder="1" applyAlignment="1">
      <alignment horizontal="left" vertical="center" indent="1"/>
    </xf>
    <xf numFmtId="164" fontId="10" fillId="0" borderId="14" xfId="0" applyNumberFormat="1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14" xfId="0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sqref="A1:R20"/>
    </sheetView>
  </sheetViews>
  <sheetFormatPr defaultRowHeight="15" x14ac:dyDescent="0.25"/>
  <cols>
    <col min="3" max="3" width="27.140625" customWidth="1"/>
  </cols>
  <sheetData>
    <row r="1" spans="1:18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7"/>
      <c r="J1" s="8" t="s">
        <v>6</v>
      </c>
      <c r="K1" s="9" t="s">
        <v>7</v>
      </c>
      <c r="L1" s="10"/>
      <c r="M1" s="10"/>
      <c r="N1" s="11"/>
      <c r="O1" s="9" t="s">
        <v>8</v>
      </c>
      <c r="P1" s="10"/>
      <c r="Q1" s="10"/>
      <c r="R1" s="12"/>
    </row>
    <row r="2" spans="1:18" ht="15.75" thickBot="1" x14ac:dyDescent="0.3">
      <c r="A2" s="13"/>
      <c r="B2" s="13"/>
      <c r="C2" s="14"/>
      <c r="D2" s="15"/>
      <c r="E2" s="16"/>
      <c r="F2" s="17" t="s">
        <v>9</v>
      </c>
      <c r="G2" s="18"/>
      <c r="H2" s="19" t="s">
        <v>10</v>
      </c>
      <c r="I2" s="19" t="s">
        <v>11</v>
      </c>
      <c r="J2" s="20"/>
      <c r="K2" s="21"/>
      <c r="L2" s="22"/>
      <c r="M2" s="22"/>
      <c r="N2" s="23"/>
      <c r="O2" s="21"/>
      <c r="P2" s="22"/>
      <c r="Q2" s="22"/>
      <c r="R2" s="24"/>
    </row>
    <row r="3" spans="1:18" ht="36.75" thickBot="1" x14ac:dyDescent="0.3">
      <c r="A3" s="25"/>
      <c r="B3" s="25"/>
      <c r="C3" s="26"/>
      <c r="D3" s="27"/>
      <c r="E3" s="28"/>
      <c r="F3" s="29"/>
      <c r="G3" s="30" t="s">
        <v>12</v>
      </c>
      <c r="H3" s="31"/>
      <c r="I3" s="31"/>
      <c r="J3" s="32"/>
      <c r="K3" s="33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4" t="s">
        <v>20</v>
      </c>
    </row>
    <row r="4" spans="1:18" ht="16.5" thickBot="1" x14ac:dyDescent="0.3">
      <c r="A4" s="35" t="s">
        <v>21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7"/>
    </row>
    <row r="5" spans="1:18" ht="16.5" thickBot="1" x14ac:dyDescent="0.3">
      <c r="A5" s="38"/>
      <c r="B5" s="39"/>
      <c r="C5" s="40" t="s">
        <v>22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2"/>
    </row>
    <row r="6" spans="1:18" ht="32.25" thickBot="1" x14ac:dyDescent="0.3">
      <c r="A6" s="43" t="s">
        <v>23</v>
      </c>
      <c r="B6" s="44">
        <v>130</v>
      </c>
      <c r="C6" s="45" t="s">
        <v>24</v>
      </c>
      <c r="D6" s="46">
        <v>200</v>
      </c>
      <c r="E6" s="34"/>
      <c r="F6" s="47">
        <v>2.2000000000000002</v>
      </c>
      <c r="G6" s="47"/>
      <c r="H6" s="47">
        <v>8.1999999999999993</v>
      </c>
      <c r="I6" s="47">
        <v>21</v>
      </c>
      <c r="J6" s="48">
        <v>172</v>
      </c>
      <c r="K6" s="49">
        <v>0.02</v>
      </c>
      <c r="L6" s="50">
        <v>1.38</v>
      </c>
      <c r="M6" s="50">
        <v>0.04</v>
      </c>
      <c r="N6" s="50">
        <v>0</v>
      </c>
      <c r="O6" s="50">
        <v>10.7</v>
      </c>
      <c r="P6" s="50">
        <v>142.30000000000001</v>
      </c>
      <c r="Q6" s="50">
        <v>30.4</v>
      </c>
      <c r="R6" s="49">
        <v>0.38</v>
      </c>
    </row>
    <row r="7" spans="1:18" ht="16.5" thickBot="1" x14ac:dyDescent="0.3">
      <c r="A7" s="43" t="s">
        <v>23</v>
      </c>
      <c r="B7" s="51">
        <v>148</v>
      </c>
      <c r="C7" s="45" t="s">
        <v>25</v>
      </c>
      <c r="D7" s="52">
        <v>200</v>
      </c>
      <c r="E7" s="53"/>
      <c r="F7" s="53">
        <v>2.7</v>
      </c>
      <c r="G7" s="53"/>
      <c r="H7" s="53">
        <v>2.8</v>
      </c>
      <c r="I7" s="53">
        <v>22.4</v>
      </c>
      <c r="J7" s="54">
        <v>153</v>
      </c>
      <c r="K7" s="55">
        <v>0.02</v>
      </c>
      <c r="L7" s="56">
        <v>0.65</v>
      </c>
      <c r="M7" s="56">
        <v>0.02</v>
      </c>
      <c r="N7" s="56">
        <f>K9</f>
        <v>0.02</v>
      </c>
      <c r="O7" s="56">
        <v>64.400000000000006</v>
      </c>
      <c r="P7" s="56">
        <v>55</v>
      </c>
      <c r="Q7" s="56">
        <v>7</v>
      </c>
      <c r="R7" s="55">
        <v>0.33</v>
      </c>
    </row>
    <row r="8" spans="1:18" ht="16.5" thickBot="1" x14ac:dyDescent="0.3">
      <c r="A8" s="43" t="s">
        <v>26</v>
      </c>
      <c r="B8" s="57"/>
      <c r="C8" s="58" t="s">
        <v>27</v>
      </c>
      <c r="D8" s="59">
        <v>25</v>
      </c>
      <c r="E8" s="47"/>
      <c r="F8" s="47">
        <v>2</v>
      </c>
      <c r="G8" s="47"/>
      <c r="H8" s="47">
        <v>0.25</v>
      </c>
      <c r="I8" s="47">
        <v>12.1</v>
      </c>
      <c r="J8" s="48">
        <v>58.5</v>
      </c>
      <c r="K8" s="49">
        <v>0.03</v>
      </c>
      <c r="L8" s="50">
        <v>0</v>
      </c>
      <c r="M8" s="60">
        <v>0</v>
      </c>
      <c r="N8" s="61">
        <v>0.35</v>
      </c>
      <c r="O8" s="61">
        <v>5.75</v>
      </c>
      <c r="P8" s="61" t="s">
        <v>28</v>
      </c>
      <c r="Q8" s="61">
        <v>8.3000000000000007</v>
      </c>
      <c r="R8" s="60">
        <v>0.3</v>
      </c>
    </row>
    <row r="9" spans="1:18" ht="32.25" thickBot="1" x14ac:dyDescent="0.3">
      <c r="A9" s="43" t="s">
        <v>26</v>
      </c>
      <c r="B9" s="62"/>
      <c r="C9" s="63" t="s">
        <v>29</v>
      </c>
      <c r="D9" s="64">
        <v>200</v>
      </c>
      <c r="E9" s="65"/>
      <c r="F9" s="66">
        <v>1</v>
      </c>
      <c r="G9" s="67"/>
      <c r="H9" s="68">
        <v>0</v>
      </c>
      <c r="I9" s="65">
        <v>20.2</v>
      </c>
      <c r="J9" s="68">
        <v>84.8</v>
      </c>
      <c r="K9" s="68">
        <v>0.02</v>
      </c>
      <c r="L9" s="68">
        <v>4</v>
      </c>
      <c r="M9" s="65">
        <v>0</v>
      </c>
      <c r="N9" s="68">
        <v>0.2</v>
      </c>
      <c r="O9" s="65">
        <v>14</v>
      </c>
      <c r="P9" s="68">
        <v>14</v>
      </c>
      <c r="Q9" s="65">
        <v>8</v>
      </c>
      <c r="R9" s="68">
        <v>2.8</v>
      </c>
    </row>
    <row r="10" spans="1:18" ht="19.5" thickBot="1" x14ac:dyDescent="0.3">
      <c r="A10" s="43"/>
      <c r="B10" s="69"/>
      <c r="C10" s="70"/>
      <c r="D10" s="71">
        <v>625</v>
      </c>
      <c r="E10" s="30"/>
      <c r="F10" s="72">
        <f>SUM(F6:F9)</f>
        <v>7.9</v>
      </c>
      <c r="G10" s="72"/>
      <c r="H10" s="72">
        <f t="shared" ref="H10:R10" si="0">SUM(H6:H9)</f>
        <v>11.25</v>
      </c>
      <c r="I10" s="72">
        <f t="shared" si="0"/>
        <v>75.7</v>
      </c>
      <c r="J10" s="73">
        <f t="shared" si="0"/>
        <v>468.3</v>
      </c>
      <c r="K10" s="74">
        <f t="shared" si="0"/>
        <v>9.0000000000000011E-2</v>
      </c>
      <c r="L10" s="75">
        <f t="shared" si="0"/>
        <v>6.0299999999999994</v>
      </c>
      <c r="M10" s="76">
        <f t="shared" si="0"/>
        <v>0.06</v>
      </c>
      <c r="N10" s="75">
        <f t="shared" si="0"/>
        <v>0.57000000000000006</v>
      </c>
      <c r="O10" s="75">
        <f t="shared" si="0"/>
        <v>94.850000000000009</v>
      </c>
      <c r="P10" s="75">
        <f t="shared" si="0"/>
        <v>211.3</v>
      </c>
      <c r="Q10" s="75">
        <f t="shared" si="0"/>
        <v>53.7</v>
      </c>
      <c r="R10" s="74">
        <f t="shared" si="0"/>
        <v>3.8099999999999996</v>
      </c>
    </row>
    <row r="11" spans="1:18" ht="19.5" thickBot="1" x14ac:dyDescent="0.3">
      <c r="A11" s="77"/>
      <c r="B11" s="69"/>
      <c r="C11" s="78" t="s">
        <v>30</v>
      </c>
      <c r="D11" s="79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2"/>
    </row>
    <row r="12" spans="1:18" ht="45.75" thickBot="1" x14ac:dyDescent="0.3">
      <c r="A12" s="80" t="s">
        <v>23</v>
      </c>
      <c r="B12" s="81">
        <v>50</v>
      </c>
      <c r="C12" s="82" t="s">
        <v>31</v>
      </c>
      <c r="D12" s="64">
        <v>200</v>
      </c>
      <c r="E12" s="83"/>
      <c r="F12" s="66">
        <v>11</v>
      </c>
      <c r="G12" s="67"/>
      <c r="H12" s="68">
        <v>8</v>
      </c>
      <c r="I12" s="65">
        <v>17.399999999999999</v>
      </c>
      <c r="J12" s="68">
        <v>182</v>
      </c>
      <c r="K12" s="68">
        <v>0.16</v>
      </c>
      <c r="L12" s="68">
        <v>18.600000000000001</v>
      </c>
      <c r="M12" s="65">
        <v>0.73</v>
      </c>
      <c r="N12" s="68">
        <v>0</v>
      </c>
      <c r="O12" s="65">
        <v>49</v>
      </c>
      <c r="P12" s="68">
        <v>165.1</v>
      </c>
      <c r="Q12" s="65">
        <v>25</v>
      </c>
      <c r="R12" s="68">
        <v>2.4</v>
      </c>
    </row>
    <row r="13" spans="1:18" ht="16.5" thickBot="1" x14ac:dyDescent="0.3">
      <c r="A13" s="43" t="s">
        <v>32</v>
      </c>
      <c r="B13" s="84">
        <v>321</v>
      </c>
      <c r="C13" s="85" t="s">
        <v>33</v>
      </c>
      <c r="D13" s="64">
        <v>150</v>
      </c>
      <c r="E13" s="83"/>
      <c r="F13" s="66">
        <v>3.1</v>
      </c>
      <c r="G13" s="67"/>
      <c r="H13" s="68">
        <v>4.9000000000000004</v>
      </c>
      <c r="I13" s="65">
        <v>14.1</v>
      </c>
      <c r="J13" s="68">
        <v>113</v>
      </c>
      <c r="K13" s="68">
        <v>0.04</v>
      </c>
      <c r="L13" s="68">
        <v>25.7</v>
      </c>
      <c r="M13" s="65">
        <v>83.1</v>
      </c>
      <c r="N13" s="68">
        <v>2.6</v>
      </c>
      <c r="O13" s="65">
        <v>83.1</v>
      </c>
      <c r="P13" s="68">
        <v>60.2</v>
      </c>
      <c r="Q13" s="65">
        <v>31</v>
      </c>
      <c r="R13" s="68">
        <v>1.2</v>
      </c>
    </row>
    <row r="14" spans="1:18" ht="16.5" thickBot="1" x14ac:dyDescent="0.3">
      <c r="A14" s="43" t="s">
        <v>32</v>
      </c>
      <c r="B14" s="86">
        <v>268</v>
      </c>
      <c r="C14" s="85" t="s">
        <v>34</v>
      </c>
      <c r="D14" s="87">
        <v>90</v>
      </c>
      <c r="E14" s="67"/>
      <c r="F14" s="68">
        <v>13.5</v>
      </c>
      <c r="G14" s="83"/>
      <c r="H14" s="67">
        <v>19.8</v>
      </c>
      <c r="I14" s="68">
        <v>11.7</v>
      </c>
      <c r="J14" s="88">
        <v>281.5</v>
      </c>
      <c r="K14" s="68">
        <v>7.0000000000000007E-2</v>
      </c>
      <c r="L14" s="88">
        <v>0.3</v>
      </c>
      <c r="M14" s="68">
        <v>40.5</v>
      </c>
      <c r="N14" s="88">
        <v>3</v>
      </c>
      <c r="O14" s="68">
        <v>35.5</v>
      </c>
      <c r="P14" s="88">
        <v>154.5</v>
      </c>
      <c r="Q14" s="68">
        <v>45.6</v>
      </c>
      <c r="R14" s="89">
        <v>2.6</v>
      </c>
    </row>
    <row r="15" spans="1:18" ht="32.25" thickBot="1" x14ac:dyDescent="0.3">
      <c r="A15" s="33" t="s">
        <v>32</v>
      </c>
      <c r="B15" s="90">
        <v>342</v>
      </c>
      <c r="C15" s="63" t="s">
        <v>35</v>
      </c>
      <c r="D15" s="91">
        <v>200</v>
      </c>
      <c r="E15" s="92"/>
      <c r="F15" s="66">
        <v>0.16</v>
      </c>
      <c r="G15" s="67"/>
      <c r="H15" s="68">
        <v>0.16</v>
      </c>
      <c r="I15" s="65">
        <v>28</v>
      </c>
      <c r="J15" s="68">
        <v>114.6</v>
      </c>
      <c r="K15" s="68">
        <v>0.01</v>
      </c>
      <c r="L15" s="68">
        <v>0.9</v>
      </c>
      <c r="M15" s="65">
        <v>0</v>
      </c>
      <c r="N15" s="68">
        <v>0.08</v>
      </c>
      <c r="O15" s="65">
        <v>14.2</v>
      </c>
      <c r="P15" s="68">
        <v>4.4000000000000004</v>
      </c>
      <c r="Q15" s="65">
        <v>5.14</v>
      </c>
      <c r="R15" s="68">
        <v>0.95</v>
      </c>
    </row>
    <row r="16" spans="1:18" ht="16.5" thickBot="1" x14ac:dyDescent="0.3">
      <c r="A16" s="43" t="s">
        <v>26</v>
      </c>
      <c r="B16" s="90"/>
      <c r="C16" s="93" t="s">
        <v>36</v>
      </c>
      <c r="D16" s="64">
        <v>30</v>
      </c>
      <c r="E16" s="83"/>
      <c r="F16" s="53">
        <v>2.36</v>
      </c>
      <c r="G16" s="53"/>
      <c r="H16" s="53">
        <v>0.3</v>
      </c>
      <c r="I16" s="53">
        <v>14.5</v>
      </c>
      <c r="J16" s="54">
        <v>70.14</v>
      </c>
      <c r="K16" s="55">
        <v>0.04</v>
      </c>
      <c r="L16" s="56">
        <v>0</v>
      </c>
      <c r="M16" s="56">
        <v>0</v>
      </c>
      <c r="N16" s="56">
        <v>0.4</v>
      </c>
      <c r="O16" s="56">
        <v>7</v>
      </c>
      <c r="P16" s="56">
        <v>26</v>
      </c>
      <c r="Q16" s="56">
        <v>10</v>
      </c>
      <c r="R16" s="56">
        <v>0.34</v>
      </c>
    </row>
    <row r="17" spans="1:18" ht="16.5" thickBot="1" x14ac:dyDescent="0.3">
      <c r="A17" s="43" t="s">
        <v>26</v>
      </c>
      <c r="B17" s="94"/>
      <c r="C17" s="93" t="s">
        <v>37</v>
      </c>
      <c r="D17" s="64">
        <v>40</v>
      </c>
      <c r="E17" s="83"/>
      <c r="F17" s="66">
        <v>2.2400000000000002</v>
      </c>
      <c r="G17" s="67"/>
      <c r="H17" s="68">
        <v>0.44</v>
      </c>
      <c r="I17" s="65">
        <v>19.760000000000002</v>
      </c>
      <c r="J17" s="68">
        <v>91.96</v>
      </c>
      <c r="K17" s="68">
        <v>0.04</v>
      </c>
      <c r="L17" s="68">
        <v>0</v>
      </c>
      <c r="M17" s="65">
        <v>0</v>
      </c>
      <c r="N17" s="68">
        <v>0.36</v>
      </c>
      <c r="O17" s="65">
        <v>9.1999999999999993</v>
      </c>
      <c r="P17" s="68">
        <v>42.4</v>
      </c>
      <c r="Q17" s="65">
        <v>10</v>
      </c>
      <c r="R17" s="68">
        <v>1.24</v>
      </c>
    </row>
    <row r="18" spans="1:18" ht="15.75" thickBot="1" x14ac:dyDescent="0.3">
      <c r="A18" s="43"/>
      <c r="B18" s="95"/>
      <c r="C18" s="96"/>
      <c r="D18" s="97">
        <v>710</v>
      </c>
      <c r="E18" s="98"/>
      <c r="F18" s="99">
        <f>SUM(F12:F17)</f>
        <v>32.36</v>
      </c>
      <c r="G18" s="100"/>
      <c r="H18" s="101">
        <f t="shared" ref="H18:R18" si="1">SUM(H12:H17)</f>
        <v>33.599999999999994</v>
      </c>
      <c r="I18" s="102">
        <f t="shared" si="1"/>
        <v>105.46000000000001</v>
      </c>
      <c r="J18" s="101">
        <f t="shared" si="1"/>
        <v>853.2</v>
      </c>
      <c r="K18" s="101">
        <f t="shared" si="1"/>
        <v>0.36</v>
      </c>
      <c r="L18" s="101">
        <f t="shared" si="1"/>
        <v>45.499999999999993</v>
      </c>
      <c r="M18" s="102">
        <f t="shared" si="1"/>
        <v>124.33</v>
      </c>
      <c r="N18" s="101">
        <f t="shared" si="1"/>
        <v>6.44</v>
      </c>
      <c r="O18" s="102">
        <f t="shared" si="1"/>
        <v>197.99999999999997</v>
      </c>
      <c r="P18" s="101">
        <f t="shared" si="1"/>
        <v>452.59999999999997</v>
      </c>
      <c r="Q18" s="102">
        <f t="shared" si="1"/>
        <v>126.74</v>
      </c>
      <c r="R18" s="101">
        <f t="shared" si="1"/>
        <v>8.7299999999999986</v>
      </c>
    </row>
    <row r="19" spans="1:18" ht="15.75" thickBot="1" x14ac:dyDescent="0.3">
      <c r="A19" s="103"/>
      <c r="B19" s="104"/>
      <c r="C19" s="105"/>
      <c r="D19" s="106"/>
      <c r="E19" s="107"/>
      <c r="F19" s="108">
        <f>SUM(F10,F18)</f>
        <v>40.26</v>
      </c>
      <c r="G19" s="109"/>
      <c r="H19" s="110">
        <f t="shared" ref="H19:R19" si="2">SUM(H10,H18)</f>
        <v>44.849999999999994</v>
      </c>
      <c r="I19" s="111">
        <f t="shared" si="2"/>
        <v>181.16000000000003</v>
      </c>
      <c r="J19" s="112">
        <f t="shared" si="2"/>
        <v>1321.5</v>
      </c>
      <c r="K19" s="110">
        <f t="shared" si="2"/>
        <v>0.45</v>
      </c>
      <c r="L19" s="110">
        <f t="shared" si="2"/>
        <v>51.529999999999994</v>
      </c>
      <c r="M19" s="111">
        <f t="shared" si="2"/>
        <v>124.39</v>
      </c>
      <c r="N19" s="110">
        <f t="shared" si="2"/>
        <v>7.0100000000000007</v>
      </c>
      <c r="O19" s="111">
        <f t="shared" si="2"/>
        <v>292.84999999999997</v>
      </c>
      <c r="P19" s="110">
        <f t="shared" si="2"/>
        <v>663.9</v>
      </c>
      <c r="Q19" s="111">
        <f t="shared" si="2"/>
        <v>180.44</v>
      </c>
      <c r="R19" s="110">
        <f t="shared" si="2"/>
        <v>12.54</v>
      </c>
    </row>
    <row r="20" spans="1:18" ht="30.75" thickBot="1" x14ac:dyDescent="0.3">
      <c r="A20" s="113"/>
      <c r="B20" s="95"/>
      <c r="C20" s="114" t="s">
        <v>38</v>
      </c>
      <c r="D20" s="106"/>
      <c r="E20" s="107"/>
      <c r="F20" s="115">
        <f>SUM(F19*4/I19)</f>
        <v>0.88893795539854259</v>
      </c>
      <c r="G20" s="116"/>
      <c r="H20" s="117">
        <f>SUM(H19*4/I19)</f>
        <v>0.99028483108854026</v>
      </c>
      <c r="I20" s="118">
        <v>4</v>
      </c>
      <c r="J20" s="119"/>
      <c r="K20" s="119"/>
      <c r="L20" s="119"/>
      <c r="M20" s="118"/>
      <c r="N20" s="119"/>
      <c r="O20" s="118"/>
      <c r="P20" s="119"/>
      <c r="Q20" s="118"/>
      <c r="R20" s="119"/>
    </row>
  </sheetData>
  <mergeCells count="13">
    <mergeCell ref="A4:R4"/>
    <mergeCell ref="J1:J3"/>
    <mergeCell ref="K1:N2"/>
    <mergeCell ref="O1:R2"/>
    <mergeCell ref="F2:F3"/>
    <mergeCell ref="H2:H3"/>
    <mergeCell ref="I2:I3"/>
    <mergeCell ref="A1:A3"/>
    <mergeCell ref="B1:B3"/>
    <mergeCell ref="C1:C3"/>
    <mergeCell ref="D1:D3"/>
    <mergeCell ref="E1:E3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2025-06-16T05:04:40Z</dcterms:modified>
</cp:coreProperties>
</file>