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calcOnSave="0"/>
</workbook>
</file>

<file path=xl/calcChain.xml><?xml version="1.0" encoding="utf-8"?>
<calcChain xmlns="http://schemas.openxmlformats.org/spreadsheetml/2006/main">
  <c r="R22" i="1" l="1"/>
  <c r="Q22" i="1"/>
  <c r="P22" i="1"/>
  <c r="O22" i="1"/>
  <c r="N22" i="1"/>
  <c r="M22" i="1"/>
  <c r="L22" i="1"/>
  <c r="K22" i="1"/>
  <c r="J22" i="1"/>
  <c r="I22" i="1"/>
  <c r="H22" i="1"/>
  <c r="F22" i="1"/>
  <c r="R11" i="1"/>
  <c r="R23" i="1" s="1"/>
  <c r="Q11" i="1"/>
  <c r="Q23" i="1" s="1"/>
  <c r="P11" i="1"/>
  <c r="P23" i="1" s="1"/>
  <c r="O11" i="1"/>
  <c r="O23" i="1" s="1"/>
  <c r="N11" i="1"/>
  <c r="N23" i="1" s="1"/>
  <c r="M11" i="1"/>
  <c r="M23" i="1" s="1"/>
  <c r="L11" i="1"/>
  <c r="L23" i="1" s="1"/>
  <c r="K11" i="1"/>
  <c r="K23" i="1" s="1"/>
  <c r="J11" i="1"/>
  <c r="J23" i="1" s="1"/>
  <c r="I11" i="1"/>
  <c r="I23" i="1" s="1"/>
  <c r="H11" i="1"/>
  <c r="H23" i="1" s="1"/>
  <c r="F11" i="1"/>
  <c r="F23" i="1" s="1"/>
  <c r="F24" i="1" s="1"/>
  <c r="H24" i="1" l="1"/>
</calcChain>
</file>

<file path=xl/sharedStrings.xml><?xml version="1.0" encoding="utf-8"?>
<sst xmlns="http://schemas.openxmlformats.org/spreadsheetml/2006/main" count="53" uniqueCount="45">
  <si>
    <t>Технологическая и нормативная документация        / сборник рецептур/</t>
  </si>
  <si>
    <t>№ рецептуры или технологической карты</t>
  </si>
  <si>
    <t>Прием пищи,              наименование бдюда</t>
  </si>
  <si>
    <t>Масса порции,          г</t>
  </si>
  <si>
    <t>Цена</t>
  </si>
  <si>
    <t xml:space="preserve">Пищевые вещества, г </t>
  </si>
  <si>
    <t>Энергетическая ценность, ккал</t>
  </si>
  <si>
    <t>Витамины, мг</t>
  </si>
  <si>
    <t>Минеральные вещества, мг</t>
  </si>
  <si>
    <t>Б</t>
  </si>
  <si>
    <t>Ж</t>
  </si>
  <si>
    <t>У</t>
  </si>
  <si>
    <t>в т.ч. животные</t>
  </si>
  <si>
    <r>
      <t xml:space="preserve">В </t>
    </r>
    <r>
      <rPr>
        <vertAlign val="subscript"/>
        <sz val="9"/>
        <color indexed="8"/>
        <rFont val="Times New Roman"/>
        <family val="1"/>
        <charset val="204"/>
      </rPr>
      <t>1</t>
    </r>
  </si>
  <si>
    <t>C</t>
  </si>
  <si>
    <t>A, мкг</t>
  </si>
  <si>
    <t>E</t>
  </si>
  <si>
    <t>Са</t>
  </si>
  <si>
    <t>P</t>
  </si>
  <si>
    <t>Mg</t>
  </si>
  <si>
    <t>Fe</t>
  </si>
  <si>
    <t>8 день</t>
  </si>
  <si>
    <t>Завтрак</t>
  </si>
  <si>
    <t>Ижевск 2008</t>
  </si>
  <si>
    <t>Каша манная молочная жидкая</t>
  </si>
  <si>
    <t>Москва 2011г.</t>
  </si>
  <si>
    <t xml:space="preserve">Чай заварка. Чай (с джемом)   с сахаром, вареньем, джемом, медом, повидлом  </t>
  </si>
  <si>
    <t>Готовый продукт</t>
  </si>
  <si>
    <t>Батон пшеничный</t>
  </si>
  <si>
    <t>Сыр(порциями)</t>
  </si>
  <si>
    <t>готовый продукт</t>
  </si>
  <si>
    <t>Кисломолочный продукт "Снежок"</t>
  </si>
  <si>
    <t>Обед</t>
  </si>
  <si>
    <t xml:space="preserve">Суп из овощей </t>
  </si>
  <si>
    <t>Сметана для отпуска блюд</t>
  </si>
  <si>
    <t>Макаронные изделия отварные</t>
  </si>
  <si>
    <t xml:space="preserve"> Москва 2011г.</t>
  </si>
  <si>
    <t>Рыба тушеная в томате с овощами</t>
  </si>
  <si>
    <t>Ижевск 2008г.</t>
  </si>
  <si>
    <t>Напиток из плодов шиповника</t>
  </si>
  <si>
    <t>Кексы(продукт для детского питания)</t>
  </si>
  <si>
    <t>Хлеб пшеничный</t>
  </si>
  <si>
    <t>Хлеб ржаной</t>
  </si>
  <si>
    <t>Плоды или ягоды свежие (яблоки )</t>
  </si>
  <si>
    <t>Средняя сбалансированность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</si>
</sst>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vertAlign val="subscript"/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 applyAlignment="1">
      <alignment horizontal="left" wrapText="1" indent="1"/>
    </xf>
    <xf numFmtId="0" fontId="2" fillId="0" borderId="1" xfId="0" applyFont="1" applyBorder="1" applyAlignment="1">
      <alignment horizontal="left" vertical="top" wrapText="1" indent="1"/>
    </xf>
    <xf numFmtId="0" fontId="1" fillId="2" borderId="1" xfId="0" applyFont="1" applyFill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1"/>
    </xf>
    <xf numFmtId="0" fontId="2" fillId="0" borderId="3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3" fillId="0" borderId="1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top" wrapText="1" indent="1"/>
    </xf>
    <xf numFmtId="0" fontId="3" fillId="0" borderId="6" xfId="0" applyFont="1" applyBorder="1" applyAlignment="1">
      <alignment horizontal="left" vertical="top" wrapText="1" indent="1"/>
    </xf>
    <xf numFmtId="0" fontId="3" fillId="0" borderId="7" xfId="0" applyFont="1" applyBorder="1" applyAlignment="1">
      <alignment horizontal="left" vertical="top" wrapText="1" indent="1"/>
    </xf>
    <xf numFmtId="0" fontId="3" fillId="0" borderId="8" xfId="0" applyFont="1" applyBorder="1" applyAlignment="1">
      <alignment horizontal="left" vertical="top" wrapText="1" indent="1"/>
    </xf>
    <xf numFmtId="0" fontId="1" fillId="0" borderId="9" xfId="0" applyFont="1" applyBorder="1" applyAlignment="1">
      <alignment horizontal="left" wrapText="1" indent="1"/>
    </xf>
    <xf numFmtId="0" fontId="2" fillId="0" borderId="9" xfId="0" applyFont="1" applyBorder="1" applyAlignment="1">
      <alignment horizontal="left" vertical="top" wrapText="1" indent="1"/>
    </xf>
    <xf numFmtId="0" fontId="1" fillId="2" borderId="9" xfId="0" applyFont="1" applyFill="1" applyBorder="1" applyAlignment="1">
      <alignment horizontal="left" vertical="top" wrapText="1" indent="1"/>
    </xf>
    <xf numFmtId="0" fontId="1" fillId="0" borderId="9" xfId="0" applyFont="1" applyBorder="1" applyAlignment="1">
      <alignment horizontal="left" vertical="top" wrapText="1" indent="1"/>
    </xf>
    <xf numFmtId="0" fontId="3" fillId="0" borderId="5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top" wrapText="1" indent="1"/>
    </xf>
    <xf numFmtId="0" fontId="3" fillId="0" borderId="12" xfId="0" applyFont="1" applyBorder="1" applyAlignment="1">
      <alignment horizontal="left" vertical="top" wrapText="1" indent="1"/>
    </xf>
    <xf numFmtId="0" fontId="3" fillId="0" borderId="10" xfId="0" applyFont="1" applyBorder="1" applyAlignment="1">
      <alignment horizontal="left" vertical="top" wrapText="1" indent="1"/>
    </xf>
    <xf numFmtId="0" fontId="3" fillId="0" borderId="13" xfId="0" applyFont="1" applyBorder="1" applyAlignment="1">
      <alignment horizontal="left" vertical="top" wrapText="1" indent="1"/>
    </xf>
    <xf numFmtId="0" fontId="1" fillId="0" borderId="14" xfId="0" applyFont="1" applyBorder="1" applyAlignment="1">
      <alignment horizontal="left" wrapText="1" indent="1"/>
    </xf>
    <xf numFmtId="0" fontId="2" fillId="0" borderId="14" xfId="0" applyFont="1" applyBorder="1" applyAlignment="1">
      <alignment horizontal="left" vertical="top" wrapText="1" indent="1"/>
    </xf>
    <xf numFmtId="0" fontId="1" fillId="2" borderId="14" xfId="0" applyFont="1" applyFill="1" applyBorder="1" applyAlignment="1">
      <alignment horizontal="left" vertical="top" wrapText="1" indent="1"/>
    </xf>
    <xf numFmtId="0" fontId="1" fillId="0" borderId="14" xfId="0" applyFont="1" applyBorder="1" applyAlignment="1">
      <alignment horizontal="left" vertical="top" wrapText="1" indent="1"/>
    </xf>
    <xf numFmtId="0" fontId="3" fillId="0" borderId="11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top" wrapText="1" indent="1"/>
    </xf>
    <xf numFmtId="0" fontId="3" fillId="0" borderId="14" xfId="0" applyFont="1" applyBorder="1" applyAlignment="1">
      <alignment horizontal="left" vertical="center" wrapText="1" indent="1"/>
    </xf>
    <xf numFmtId="0" fontId="3" fillId="0" borderId="14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horizontal="left" vertical="top" wrapText="1" indent="1"/>
    </xf>
    <xf numFmtId="0" fontId="3" fillId="0" borderId="4" xfId="0" applyFont="1" applyBorder="1" applyAlignment="1">
      <alignment horizontal="left" vertical="top" wrapText="1" indent="1"/>
    </xf>
    <xf numFmtId="0" fontId="6" fillId="3" borderId="2" xfId="0" applyFont="1" applyFill="1" applyBorder="1" applyAlignment="1">
      <alignment horizontal="left" wrapText="1" indent="1"/>
    </xf>
    <xf numFmtId="0" fontId="1" fillId="3" borderId="3" xfId="0" applyFont="1" applyFill="1" applyBorder="1" applyAlignment="1">
      <alignment horizontal="left" wrapText="1" indent="1"/>
    </xf>
    <xf numFmtId="0" fontId="1" fillId="3" borderId="4" xfId="0" applyFont="1" applyFill="1" applyBorder="1" applyAlignment="1">
      <alignment horizontal="left" wrapText="1" indent="1"/>
    </xf>
    <xf numFmtId="0" fontId="6" fillId="3" borderId="3" xfId="0" applyFont="1" applyFill="1" applyBorder="1" applyAlignment="1">
      <alignment horizontal="left" vertical="top" wrapText="1" indent="1"/>
    </xf>
    <xf numFmtId="0" fontId="6" fillId="3" borderId="4" xfId="0" applyFont="1" applyFill="1" applyBorder="1" applyAlignment="1">
      <alignment horizontal="left" vertical="top" wrapText="1" indent="1"/>
    </xf>
    <xf numFmtId="0" fontId="6" fillId="0" borderId="2" xfId="0" applyFont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1"/>
    </xf>
    <xf numFmtId="0" fontId="1" fillId="0" borderId="4" xfId="0" applyFont="1" applyBorder="1" applyAlignment="1">
      <alignment horizontal="left" wrapText="1" indent="1"/>
    </xf>
    <xf numFmtId="0" fontId="7" fillId="0" borderId="3" xfId="0" applyFont="1" applyBorder="1" applyAlignment="1">
      <alignment horizontal="left" vertical="top" wrapText="1" indent="1"/>
    </xf>
    <xf numFmtId="0" fontId="7" fillId="0" borderId="4" xfId="0" applyFont="1" applyBorder="1" applyAlignment="1">
      <alignment horizontal="left" vertical="top" wrapText="1" indent="1"/>
    </xf>
    <xf numFmtId="0" fontId="3" fillId="0" borderId="15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indent="1"/>
    </xf>
    <xf numFmtId="0" fontId="8" fillId="0" borderId="15" xfId="0" applyFont="1" applyBorder="1" applyAlignment="1">
      <alignment horizontal="left" vertical="top" wrapText="1" indent="1"/>
    </xf>
    <xf numFmtId="0" fontId="9" fillId="2" borderId="1" xfId="0" applyFont="1" applyFill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indent="1"/>
    </xf>
    <xf numFmtId="0" fontId="9" fillId="0" borderId="17" xfId="0" applyFont="1" applyBorder="1" applyAlignment="1">
      <alignment horizontal="left" vertical="center" indent="1"/>
    </xf>
    <xf numFmtId="0" fontId="9" fillId="0" borderId="18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2" fillId="0" borderId="15" xfId="0" applyFont="1" applyBorder="1" applyAlignment="1">
      <alignment horizontal="left" vertical="center" wrapText="1" indent="1"/>
    </xf>
    <xf numFmtId="0" fontId="10" fillId="0" borderId="10" xfId="0" applyFont="1" applyBorder="1" applyAlignment="1">
      <alignment horizontal="left" vertical="top" wrapText="1" indent="1"/>
    </xf>
    <xf numFmtId="0" fontId="2" fillId="2" borderId="15" xfId="0" applyFont="1" applyFill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top" indent="1"/>
    </xf>
    <xf numFmtId="0" fontId="10" fillId="0" borderId="15" xfId="0" applyFont="1" applyBorder="1" applyAlignment="1">
      <alignment horizontal="left" vertical="top" wrapText="1" indent="1"/>
    </xf>
    <xf numFmtId="0" fontId="2" fillId="2" borderId="15" xfId="0" applyFont="1" applyFill="1" applyBorder="1" applyAlignment="1">
      <alignment horizontal="left" vertical="top" wrapText="1" indent="1"/>
    </xf>
    <xf numFmtId="0" fontId="2" fillId="0" borderId="10" xfId="0" applyFont="1" applyBorder="1" applyAlignment="1">
      <alignment horizontal="left" vertical="top" wrapText="1" indent="1"/>
    </xf>
    <xf numFmtId="0" fontId="2" fillId="0" borderId="12" xfId="0" applyFont="1" applyBorder="1" applyAlignment="1">
      <alignment horizontal="left" vertical="top" wrapText="1" indent="1"/>
    </xf>
    <xf numFmtId="0" fontId="2" fillId="0" borderId="14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top" indent="1"/>
    </xf>
    <xf numFmtId="0" fontId="2" fillId="0" borderId="15" xfId="0" applyFont="1" applyBorder="1" applyAlignment="1">
      <alignment horizontal="left" vertical="top" indent="1"/>
    </xf>
    <xf numFmtId="0" fontId="2" fillId="0" borderId="4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top" wrapText="1" indent="1"/>
    </xf>
    <xf numFmtId="0" fontId="3" fillId="0" borderId="15" xfId="0" applyFont="1" applyBorder="1" applyAlignment="1">
      <alignment horizontal="left" wrapText="1" indent="1"/>
    </xf>
    <xf numFmtId="0" fontId="3" fillId="0" borderId="14" xfId="0" applyFont="1" applyBorder="1" applyAlignment="1">
      <alignment horizontal="left" indent="1"/>
    </xf>
    <xf numFmtId="0" fontId="4" fillId="0" borderId="10" xfId="0" applyFont="1" applyBorder="1" applyAlignment="1">
      <alignment horizontal="left" vertical="top" wrapText="1" indent="1"/>
    </xf>
    <xf numFmtId="0" fontId="11" fillId="2" borderId="10" xfId="0" applyFont="1" applyFill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0" fontId="11" fillId="0" borderId="10" xfId="0" applyFont="1" applyBorder="1" applyAlignment="1">
      <alignment horizontal="left" vertical="center" wrapText="1" indent="1"/>
    </xf>
    <xf numFmtId="1" fontId="11" fillId="0" borderId="12" xfId="0" applyNumberFormat="1" applyFont="1" applyBorder="1" applyAlignment="1">
      <alignment horizontal="left" vertical="center" wrapText="1" indent="1"/>
    </xf>
    <xf numFmtId="0" fontId="11" fillId="0" borderId="14" xfId="0" applyFont="1" applyBorder="1" applyAlignment="1">
      <alignment horizontal="left" vertical="center" indent="1"/>
    </xf>
    <xf numFmtId="0" fontId="11" fillId="0" borderId="10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 wrapText="1" indent="1"/>
    </xf>
    <xf numFmtId="0" fontId="12" fillId="0" borderId="0" xfId="0" applyFont="1" applyAlignment="1">
      <alignment horizontal="left" indent="1"/>
    </xf>
    <xf numFmtId="0" fontId="8" fillId="0" borderId="15" xfId="0" applyFont="1" applyBorder="1" applyAlignment="1">
      <alignment horizontal="left" vertical="top" indent="1"/>
    </xf>
    <xf numFmtId="0" fontId="9" fillId="0" borderId="19" xfId="0" applyFont="1" applyBorder="1" applyAlignment="1">
      <alignment horizontal="left" vertical="center" indent="1"/>
    </xf>
    <xf numFmtId="0" fontId="9" fillId="0" borderId="20" xfId="0" applyFont="1" applyBorder="1" applyAlignment="1">
      <alignment horizontal="left" vertical="center" indent="1"/>
    </xf>
    <xf numFmtId="0" fontId="9" fillId="0" borderId="15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center" indent="1"/>
    </xf>
    <xf numFmtId="0" fontId="4" fillId="0" borderId="15" xfId="0" applyFont="1" applyBorder="1" applyAlignment="1">
      <alignment horizontal="left" vertical="center" indent="1"/>
    </xf>
    <xf numFmtId="0" fontId="2" fillId="0" borderId="3" xfId="0" applyFont="1" applyBorder="1" applyAlignment="1">
      <alignment horizontal="left" vertical="top" wrapText="1" indent="1"/>
    </xf>
    <xf numFmtId="0" fontId="8" fillId="0" borderId="0" xfId="0" applyFont="1" applyBorder="1" applyAlignment="1">
      <alignment horizontal="left" vertical="top" wrapText="1" indent="1"/>
    </xf>
    <xf numFmtId="0" fontId="9" fillId="2" borderId="15" xfId="0" applyFont="1" applyFill="1" applyBorder="1" applyAlignment="1">
      <alignment horizontal="left" vertical="center" indent="1"/>
    </xf>
    <xf numFmtId="0" fontId="9" fillId="0" borderId="21" xfId="0" applyFont="1" applyBorder="1" applyAlignment="1">
      <alignment horizontal="left" vertical="center" indent="1"/>
    </xf>
    <xf numFmtId="0" fontId="9" fillId="0" borderId="22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9" fillId="2" borderId="9" xfId="0" applyFont="1" applyFill="1" applyBorder="1" applyAlignment="1">
      <alignment horizontal="left" vertical="center" indent="1"/>
    </xf>
    <xf numFmtId="0" fontId="9" fillId="0" borderId="24" xfId="0" applyFont="1" applyBorder="1" applyAlignment="1">
      <alignment horizontal="left" vertical="center" indent="1"/>
    </xf>
    <xf numFmtId="0" fontId="9" fillId="0" borderId="3" xfId="0" applyFont="1" applyBorder="1" applyAlignment="1">
      <alignment horizontal="left" vertical="top" indent="1"/>
    </xf>
    <xf numFmtId="0" fontId="9" fillId="0" borderId="15" xfId="0" applyFont="1" applyBorder="1" applyAlignment="1">
      <alignment horizontal="left" vertical="top" indent="1"/>
    </xf>
    <xf numFmtId="0" fontId="9" fillId="0" borderId="4" xfId="0" applyFont="1" applyBorder="1" applyAlignment="1">
      <alignment horizontal="left" vertical="top" indent="1"/>
    </xf>
    <xf numFmtId="0" fontId="8" fillId="0" borderId="3" xfId="0" applyFont="1" applyBorder="1" applyAlignment="1">
      <alignment horizontal="left" vertical="top" wrapText="1" indent="1"/>
    </xf>
    <xf numFmtId="0" fontId="9" fillId="2" borderId="4" xfId="0" applyFont="1" applyFill="1" applyBorder="1" applyAlignment="1">
      <alignment horizontal="left" vertical="top" indent="1"/>
    </xf>
    <xf numFmtId="0" fontId="8" fillId="0" borderId="25" xfId="0" applyFont="1" applyBorder="1" applyAlignment="1">
      <alignment horizontal="left" vertical="top" indent="1"/>
    </xf>
    <xf numFmtId="0" fontId="9" fillId="0" borderId="2" xfId="0" applyFont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3" fillId="0" borderId="15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top" indent="1"/>
    </xf>
    <xf numFmtId="0" fontId="4" fillId="0" borderId="15" xfId="0" applyFont="1" applyBorder="1" applyAlignment="1">
      <alignment horizontal="left" vertical="top" indent="1"/>
    </xf>
    <xf numFmtId="0" fontId="9" fillId="2" borderId="15" xfId="0" applyFont="1" applyFill="1" applyBorder="1" applyAlignment="1">
      <alignment horizontal="left" vertical="top" indent="1"/>
    </xf>
    <xf numFmtId="0" fontId="9" fillId="0" borderId="21" xfId="0" applyFont="1" applyBorder="1" applyAlignment="1">
      <alignment horizontal="left" vertical="top" indent="1"/>
    </xf>
    <xf numFmtId="0" fontId="9" fillId="0" borderId="19" xfId="0" applyFont="1" applyBorder="1" applyAlignment="1">
      <alignment horizontal="left" vertical="top" indent="1"/>
    </xf>
    <xf numFmtId="0" fontId="9" fillId="0" borderId="20" xfId="0" applyFont="1" applyBorder="1" applyAlignment="1">
      <alignment horizontal="left" vertical="top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12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left" indent="1"/>
    </xf>
    <xf numFmtId="0" fontId="13" fillId="0" borderId="3" xfId="0" applyFont="1" applyBorder="1" applyAlignment="1">
      <alignment horizontal="left" vertical="justify" indent="1"/>
    </xf>
    <xf numFmtId="0" fontId="14" fillId="2" borderId="15" xfId="0" applyFont="1" applyFill="1" applyBorder="1" applyAlignment="1">
      <alignment horizontal="left" vertical="center" indent="1"/>
    </xf>
    <xf numFmtId="0" fontId="14" fillId="0" borderId="19" xfId="0" applyFont="1" applyBorder="1" applyAlignment="1">
      <alignment horizontal="left" vertical="center" indent="1"/>
    </xf>
    <xf numFmtId="0" fontId="14" fillId="0" borderId="20" xfId="0" applyFont="1" applyBorder="1" applyAlignment="1">
      <alignment horizontal="left" vertical="center" indent="1"/>
    </xf>
    <xf numFmtId="0" fontId="14" fillId="0" borderId="15" xfId="0" applyFont="1" applyBorder="1" applyAlignment="1">
      <alignment horizontal="left" vertical="center" indent="1"/>
    </xf>
    <xf numFmtId="0" fontId="14" fillId="0" borderId="3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indent="1"/>
    </xf>
    <xf numFmtId="0" fontId="13" fillId="0" borderId="12" xfId="0" applyFont="1" applyBorder="1" applyAlignment="1">
      <alignment horizontal="left" vertical="justify" indent="1"/>
    </xf>
    <xf numFmtId="0" fontId="9" fillId="2" borderId="14" xfId="0" applyFont="1" applyFill="1" applyBorder="1" applyAlignment="1">
      <alignment horizontal="left" vertical="center" indent="1"/>
    </xf>
    <xf numFmtId="0" fontId="9" fillId="0" borderId="27" xfId="0" applyFont="1" applyBorder="1" applyAlignment="1">
      <alignment horizontal="left" vertical="center" indent="1"/>
    </xf>
    <xf numFmtId="0" fontId="14" fillId="0" borderId="28" xfId="0" applyFont="1" applyBorder="1" applyAlignment="1">
      <alignment horizontal="left" vertical="center" indent="1"/>
    </xf>
    <xf numFmtId="0" fontId="14" fillId="0" borderId="29" xfId="0" applyFont="1" applyBorder="1" applyAlignment="1">
      <alignment horizontal="left" vertical="center" indent="1"/>
    </xf>
    <xf numFmtId="0" fontId="14" fillId="0" borderId="14" xfId="0" applyFont="1" applyBorder="1" applyAlignment="1">
      <alignment horizontal="left" vertical="center" indent="1"/>
    </xf>
    <xf numFmtId="0" fontId="14" fillId="0" borderId="12" xfId="0" applyFont="1" applyBorder="1" applyAlignment="1">
      <alignment horizontal="left" vertical="center" indent="1"/>
    </xf>
    <xf numFmtId="1" fontId="14" fillId="0" borderId="14" xfId="0" applyNumberFormat="1" applyFont="1" applyBorder="1" applyAlignment="1">
      <alignment horizontal="left" vertical="center" indent="1"/>
    </xf>
    <xf numFmtId="0" fontId="9" fillId="0" borderId="15" xfId="0" applyFont="1" applyBorder="1" applyAlignment="1">
      <alignment horizontal="left" indent="1"/>
    </xf>
    <xf numFmtId="0" fontId="13" fillId="0" borderId="15" xfId="0" applyFont="1" applyBorder="1" applyAlignment="1">
      <alignment horizontal="left" vertical="justify" indent="1"/>
    </xf>
    <xf numFmtId="0" fontId="9" fillId="0" borderId="28" xfId="0" applyFont="1" applyBorder="1" applyAlignment="1">
      <alignment horizontal="left" vertical="center" indent="1"/>
    </xf>
    <xf numFmtId="0" fontId="9" fillId="0" borderId="29" xfId="0" applyFont="1" applyBorder="1" applyAlignment="1">
      <alignment horizontal="left" vertical="center" indent="1"/>
    </xf>
    <xf numFmtId="164" fontId="9" fillId="0" borderId="14" xfId="0" applyNumberFormat="1" applyFont="1" applyBorder="1" applyAlignment="1">
      <alignment horizontal="left" vertical="center" indent="1"/>
    </xf>
    <xf numFmtId="0" fontId="9" fillId="0" borderId="12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sqref="A1:R24"/>
    </sheetView>
  </sheetViews>
  <sheetFormatPr defaultRowHeight="15" x14ac:dyDescent="0.25"/>
  <cols>
    <col min="2" max="2" width="9.28515625" bestFit="1" customWidth="1"/>
    <col min="3" max="3" width="25.85546875" customWidth="1"/>
    <col min="4" max="4" width="9.28515625" bestFit="1" customWidth="1"/>
    <col min="6" max="6" width="10.85546875" bestFit="1" customWidth="1"/>
    <col min="8" max="18" width="9.28515625" bestFit="1" customWidth="1"/>
  </cols>
  <sheetData>
    <row r="1" spans="1:18" ht="15.75" thickBot="1" x14ac:dyDescent="0.3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6"/>
      <c r="H1" s="6"/>
      <c r="I1" s="7"/>
      <c r="J1" s="8" t="s">
        <v>6</v>
      </c>
      <c r="K1" s="9" t="s">
        <v>7</v>
      </c>
      <c r="L1" s="10"/>
      <c r="M1" s="10"/>
      <c r="N1" s="11"/>
      <c r="O1" s="9" t="s">
        <v>8</v>
      </c>
      <c r="P1" s="10"/>
      <c r="Q1" s="10"/>
      <c r="R1" s="12"/>
    </row>
    <row r="2" spans="1:18" ht="15.75" thickBot="1" x14ac:dyDescent="0.3">
      <c r="A2" s="13"/>
      <c r="B2" s="13"/>
      <c r="C2" s="14"/>
      <c r="D2" s="15"/>
      <c r="E2" s="16"/>
      <c r="F2" s="17" t="s">
        <v>9</v>
      </c>
      <c r="G2" s="18"/>
      <c r="H2" s="19" t="s">
        <v>10</v>
      </c>
      <c r="I2" s="19" t="s">
        <v>11</v>
      </c>
      <c r="J2" s="20"/>
      <c r="K2" s="21"/>
      <c r="L2" s="22"/>
      <c r="M2" s="22"/>
      <c r="N2" s="23"/>
      <c r="O2" s="21"/>
      <c r="P2" s="22"/>
      <c r="Q2" s="22"/>
      <c r="R2" s="24"/>
    </row>
    <row r="3" spans="1:18" ht="36.75" thickBot="1" x14ac:dyDescent="0.3">
      <c r="A3" s="25"/>
      <c r="B3" s="25"/>
      <c r="C3" s="26"/>
      <c r="D3" s="27"/>
      <c r="E3" s="28"/>
      <c r="F3" s="29"/>
      <c r="G3" s="30" t="s">
        <v>12</v>
      </c>
      <c r="H3" s="31"/>
      <c r="I3" s="31"/>
      <c r="J3" s="32"/>
      <c r="K3" s="33" t="s">
        <v>13</v>
      </c>
      <c r="L3" s="34" t="s">
        <v>14</v>
      </c>
      <c r="M3" s="34" t="s">
        <v>15</v>
      </c>
      <c r="N3" s="34" t="s">
        <v>16</v>
      </c>
      <c r="O3" s="34" t="s">
        <v>17</v>
      </c>
      <c r="P3" s="34" t="s">
        <v>18</v>
      </c>
      <c r="Q3" s="34" t="s">
        <v>19</v>
      </c>
      <c r="R3" s="34" t="s">
        <v>20</v>
      </c>
    </row>
    <row r="4" spans="1:18" ht="16.5" thickBot="1" x14ac:dyDescent="0.3">
      <c r="A4" s="35" t="s">
        <v>21</v>
      </c>
      <c r="B4" s="36"/>
      <c r="C4" s="37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9"/>
    </row>
    <row r="5" spans="1:18" ht="15.75" thickBot="1" x14ac:dyDescent="0.3">
      <c r="A5" s="40" t="s">
        <v>22</v>
      </c>
      <c r="B5" s="41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4"/>
    </row>
    <row r="6" spans="1:18" ht="32.25" thickBot="1" x14ac:dyDescent="0.3">
      <c r="A6" s="45" t="s">
        <v>23</v>
      </c>
      <c r="B6" s="46">
        <v>125</v>
      </c>
      <c r="C6" s="47" t="s">
        <v>24</v>
      </c>
      <c r="D6" s="48">
        <v>200</v>
      </c>
      <c r="E6" s="49"/>
      <c r="F6" s="50">
        <v>5.8</v>
      </c>
      <c r="G6" s="51"/>
      <c r="H6" s="52">
        <v>8.4</v>
      </c>
      <c r="I6" s="53">
        <v>29</v>
      </c>
      <c r="J6" s="52">
        <v>209.6</v>
      </c>
      <c r="K6" s="52">
        <v>0.08</v>
      </c>
      <c r="L6" s="52">
        <v>1.38</v>
      </c>
      <c r="M6" s="53">
        <v>0.04</v>
      </c>
      <c r="N6" s="52">
        <v>0</v>
      </c>
      <c r="O6" s="53">
        <v>133.5</v>
      </c>
      <c r="P6" s="52">
        <v>121.8</v>
      </c>
      <c r="Q6" s="53">
        <v>20.420000000000002</v>
      </c>
      <c r="R6" s="52">
        <v>0.38</v>
      </c>
    </row>
    <row r="7" spans="1:18" ht="63.75" thickBot="1" x14ac:dyDescent="0.3">
      <c r="A7" s="45" t="s">
        <v>25</v>
      </c>
      <c r="B7" s="54">
        <v>375.37599999999998</v>
      </c>
      <c r="C7" s="55" t="s">
        <v>26</v>
      </c>
      <c r="D7" s="56">
        <v>200</v>
      </c>
      <c r="E7" s="57"/>
      <c r="F7" s="57">
        <v>0.16</v>
      </c>
      <c r="G7" s="57"/>
      <c r="H7" s="57">
        <v>0.02</v>
      </c>
      <c r="I7" s="57">
        <v>14.33</v>
      </c>
      <c r="J7" s="58">
        <v>58</v>
      </c>
      <c r="K7" s="59">
        <v>0</v>
      </c>
      <c r="L7" s="60">
        <v>0.43</v>
      </c>
      <c r="M7" s="60">
        <v>70.7</v>
      </c>
      <c r="N7" s="60">
        <v>0.16</v>
      </c>
      <c r="O7" s="60">
        <v>5.2</v>
      </c>
      <c r="P7" s="60">
        <v>5.8</v>
      </c>
      <c r="Q7" s="60">
        <v>3</v>
      </c>
      <c r="R7" s="59">
        <v>0.34</v>
      </c>
    </row>
    <row r="8" spans="1:18" ht="16.5" thickBot="1" x14ac:dyDescent="0.3">
      <c r="A8" s="61" t="s">
        <v>27</v>
      </c>
      <c r="B8" s="59"/>
      <c r="C8" s="62" t="s">
        <v>28</v>
      </c>
      <c r="D8" s="63">
        <v>50</v>
      </c>
      <c r="E8" s="64"/>
      <c r="F8" s="64">
        <v>4</v>
      </c>
      <c r="G8" s="64"/>
      <c r="H8" s="64">
        <v>0.5</v>
      </c>
      <c r="I8" s="64">
        <v>24.15</v>
      </c>
      <c r="J8" s="65">
        <v>117</v>
      </c>
      <c r="K8" s="66">
        <v>0.05</v>
      </c>
      <c r="L8" s="67">
        <v>0</v>
      </c>
      <c r="M8" s="68">
        <v>0</v>
      </c>
      <c r="N8" s="69">
        <v>0.7</v>
      </c>
      <c r="O8" s="69">
        <v>11.5</v>
      </c>
      <c r="P8" s="69">
        <v>43.5</v>
      </c>
      <c r="Q8" s="69">
        <v>16.5</v>
      </c>
      <c r="R8" s="68">
        <v>0.6</v>
      </c>
    </row>
    <row r="9" spans="1:18" ht="16.5" thickBot="1" x14ac:dyDescent="0.3">
      <c r="A9" s="61" t="s">
        <v>25</v>
      </c>
      <c r="B9" s="70">
        <v>15</v>
      </c>
      <c r="C9" s="62" t="s">
        <v>29</v>
      </c>
      <c r="D9" s="71">
        <v>12</v>
      </c>
      <c r="E9" s="64"/>
      <c r="F9" s="64">
        <v>3.16</v>
      </c>
      <c r="G9" s="64"/>
      <c r="H9" s="64">
        <v>3.19</v>
      </c>
      <c r="I9" s="64">
        <v>0</v>
      </c>
      <c r="J9" s="65">
        <v>41.2</v>
      </c>
      <c r="K9" s="66">
        <v>4.0000000000000001E-3</v>
      </c>
      <c r="L9" s="67">
        <v>0.08</v>
      </c>
      <c r="M9" s="67">
        <v>25.2</v>
      </c>
      <c r="N9" s="67">
        <v>0.05</v>
      </c>
      <c r="O9" s="67">
        <v>120</v>
      </c>
      <c r="P9" s="67">
        <v>72</v>
      </c>
      <c r="Q9" s="67">
        <v>6.6</v>
      </c>
      <c r="R9" s="66">
        <v>0.08</v>
      </c>
    </row>
    <row r="10" spans="1:18" ht="32.25" thickBot="1" x14ac:dyDescent="0.3">
      <c r="A10" s="72" t="s">
        <v>30</v>
      </c>
      <c r="B10" s="70"/>
      <c r="C10" s="62" t="s">
        <v>31</v>
      </c>
      <c r="D10" s="71">
        <v>100</v>
      </c>
      <c r="E10" s="64"/>
      <c r="F10" s="64">
        <v>2.9</v>
      </c>
      <c r="G10" s="64"/>
      <c r="H10" s="64">
        <v>2.5</v>
      </c>
      <c r="I10" s="64">
        <v>4</v>
      </c>
      <c r="J10" s="65">
        <v>50</v>
      </c>
      <c r="K10" s="66">
        <v>0.04</v>
      </c>
      <c r="L10" s="67">
        <v>0.7</v>
      </c>
      <c r="M10" s="67">
        <v>22.2</v>
      </c>
      <c r="N10" s="67">
        <v>0</v>
      </c>
      <c r="O10" s="67">
        <v>120</v>
      </c>
      <c r="P10" s="67">
        <v>90</v>
      </c>
      <c r="Q10" s="67">
        <v>14</v>
      </c>
      <c r="R10" s="66">
        <v>0.1</v>
      </c>
    </row>
    <row r="11" spans="1:18" ht="15.75" thickBot="1" x14ac:dyDescent="0.3">
      <c r="A11" s="73"/>
      <c r="B11" s="46"/>
      <c r="C11" s="74"/>
      <c r="D11" s="75">
        <v>562</v>
      </c>
      <c r="E11" s="76"/>
      <c r="F11" s="77">
        <f>SUM(F6:F10)</f>
        <v>16.02</v>
      </c>
      <c r="G11" s="77"/>
      <c r="H11" s="77">
        <f t="shared" ref="H11:R11" si="0">SUM(H6:H10)</f>
        <v>14.61</v>
      </c>
      <c r="I11" s="77">
        <f t="shared" si="0"/>
        <v>71.47999999999999</v>
      </c>
      <c r="J11" s="78">
        <f t="shared" si="0"/>
        <v>475.8</v>
      </c>
      <c r="K11" s="79">
        <f t="shared" si="0"/>
        <v>0.17400000000000002</v>
      </c>
      <c r="L11" s="80">
        <f t="shared" si="0"/>
        <v>2.59</v>
      </c>
      <c r="M11" s="80">
        <f t="shared" si="0"/>
        <v>118.14000000000001</v>
      </c>
      <c r="N11" s="80">
        <f t="shared" si="0"/>
        <v>0.91</v>
      </c>
      <c r="O11" s="80">
        <f t="shared" si="0"/>
        <v>390.2</v>
      </c>
      <c r="P11" s="80">
        <f t="shared" si="0"/>
        <v>333.1</v>
      </c>
      <c r="Q11" s="80">
        <f t="shared" si="0"/>
        <v>60.52</v>
      </c>
      <c r="R11" s="79">
        <f t="shared" si="0"/>
        <v>1.5</v>
      </c>
    </row>
    <row r="12" spans="1:18" ht="16.5" thickBot="1" x14ac:dyDescent="0.3">
      <c r="A12" s="81"/>
      <c r="B12" s="46"/>
      <c r="C12" s="82" t="s">
        <v>32</v>
      </c>
      <c r="D12" s="83"/>
      <c r="E12" s="43"/>
      <c r="F12" s="43"/>
      <c r="G12" s="43"/>
      <c r="H12" s="43"/>
      <c r="I12" s="43"/>
      <c r="J12" s="84"/>
      <c r="K12" s="43"/>
      <c r="L12" s="43"/>
      <c r="M12" s="43"/>
      <c r="N12" s="43"/>
      <c r="O12" s="43"/>
      <c r="P12" s="43"/>
      <c r="Q12" s="43"/>
      <c r="R12" s="44"/>
    </row>
    <row r="13" spans="1:18" ht="16.5" thickBot="1" x14ac:dyDescent="0.3">
      <c r="A13" s="45" t="s">
        <v>25</v>
      </c>
      <c r="B13" s="70">
        <v>77</v>
      </c>
      <c r="C13" s="85" t="s">
        <v>33</v>
      </c>
      <c r="D13" s="48">
        <v>200</v>
      </c>
      <c r="E13" s="49"/>
      <c r="F13" s="86">
        <v>1.54</v>
      </c>
      <c r="G13" s="87"/>
      <c r="H13" s="88">
        <v>5.6</v>
      </c>
      <c r="I13" s="89">
        <v>7.54</v>
      </c>
      <c r="J13" s="88">
        <v>93</v>
      </c>
      <c r="K13" s="88">
        <v>0.06</v>
      </c>
      <c r="L13" s="88">
        <v>8.34</v>
      </c>
      <c r="M13" s="89">
        <v>8.0000000000000002E-3</v>
      </c>
      <c r="N13" s="88">
        <v>1.86</v>
      </c>
      <c r="O13" s="89">
        <v>34.799999999999997</v>
      </c>
      <c r="P13" s="88">
        <v>44.36</v>
      </c>
      <c r="Q13" s="89">
        <v>17.399999999999999</v>
      </c>
      <c r="R13" s="88">
        <v>0.63</v>
      </c>
    </row>
    <row r="14" spans="1:18" ht="16.5" thickBot="1" x14ac:dyDescent="0.3">
      <c r="A14" s="90" t="s">
        <v>23</v>
      </c>
      <c r="B14" s="70"/>
      <c r="C14" s="85" t="s">
        <v>34</v>
      </c>
      <c r="D14" s="48">
        <v>8</v>
      </c>
      <c r="E14" s="49"/>
      <c r="F14" s="86">
        <v>0.24</v>
      </c>
      <c r="G14" s="87"/>
      <c r="H14" s="88">
        <v>1.6</v>
      </c>
      <c r="I14" s="89">
        <v>0.24</v>
      </c>
      <c r="J14" s="88">
        <v>16.8</v>
      </c>
      <c r="K14" s="88">
        <v>0</v>
      </c>
      <c r="L14" s="88">
        <v>0.04</v>
      </c>
      <c r="M14" s="89">
        <v>8.0000000000000002E-3</v>
      </c>
      <c r="N14" s="88">
        <v>0</v>
      </c>
      <c r="O14" s="89">
        <v>6.9</v>
      </c>
      <c r="P14" s="88">
        <v>4.96</v>
      </c>
      <c r="Q14" s="89">
        <v>0.64</v>
      </c>
      <c r="R14" s="88">
        <v>8.0000000000000002E-3</v>
      </c>
    </row>
    <row r="15" spans="1:18" ht="32.25" thickBot="1" x14ac:dyDescent="0.3">
      <c r="A15" s="33" t="s">
        <v>25</v>
      </c>
      <c r="B15" s="91">
        <v>202.203</v>
      </c>
      <c r="C15" s="92" t="s">
        <v>35</v>
      </c>
      <c r="D15" s="93">
        <v>150</v>
      </c>
      <c r="E15" s="94"/>
      <c r="F15" s="95">
        <v>5.52</v>
      </c>
      <c r="G15" s="96"/>
      <c r="H15" s="97">
        <v>4.28</v>
      </c>
      <c r="I15" s="98">
        <v>30.9</v>
      </c>
      <c r="J15" s="97">
        <v>184.1</v>
      </c>
      <c r="K15" s="97">
        <v>0.05</v>
      </c>
      <c r="L15" s="97">
        <v>0</v>
      </c>
      <c r="M15" s="98">
        <v>20</v>
      </c>
      <c r="N15" s="97">
        <v>0.8</v>
      </c>
      <c r="O15" s="98">
        <v>12.02</v>
      </c>
      <c r="P15" s="97">
        <v>37.43</v>
      </c>
      <c r="Q15" s="98">
        <v>8.33</v>
      </c>
      <c r="R15" s="97">
        <v>0.83</v>
      </c>
    </row>
    <row r="16" spans="1:18" ht="32.25" thickBot="1" x14ac:dyDescent="0.3">
      <c r="A16" s="33" t="s">
        <v>36</v>
      </c>
      <c r="B16" s="52">
        <v>229</v>
      </c>
      <c r="C16" s="47" t="s">
        <v>37</v>
      </c>
      <c r="D16" s="99">
        <v>120</v>
      </c>
      <c r="E16" s="100"/>
      <c r="F16" s="101">
        <v>12</v>
      </c>
      <c r="G16" s="101"/>
      <c r="H16" s="102">
        <v>5.9</v>
      </c>
      <c r="I16" s="101">
        <v>4.5999999999999996</v>
      </c>
      <c r="J16" s="102">
        <v>126</v>
      </c>
      <c r="K16" s="102">
        <v>0.06</v>
      </c>
      <c r="L16" s="103">
        <v>4.5</v>
      </c>
      <c r="M16" s="101">
        <v>7</v>
      </c>
      <c r="N16" s="102">
        <v>3</v>
      </c>
      <c r="O16" s="101">
        <v>46.9</v>
      </c>
      <c r="P16" s="102">
        <v>195</v>
      </c>
      <c r="Q16" s="101">
        <v>58.2</v>
      </c>
      <c r="R16" s="102">
        <v>1</v>
      </c>
    </row>
    <row r="17" spans="1:18" ht="32.25" thickBot="1" x14ac:dyDescent="0.3">
      <c r="A17" s="61" t="s">
        <v>38</v>
      </c>
      <c r="B17" s="102">
        <v>141</v>
      </c>
      <c r="C17" s="104" t="s">
        <v>39</v>
      </c>
      <c r="D17" s="105">
        <v>200</v>
      </c>
      <c r="E17" s="101"/>
      <c r="F17" s="50">
        <v>0.7</v>
      </c>
      <c r="G17" s="51"/>
      <c r="H17" s="52">
        <v>0.3</v>
      </c>
      <c r="I17" s="53">
        <v>28</v>
      </c>
      <c r="J17" s="52">
        <v>88.2</v>
      </c>
      <c r="K17" s="52">
        <v>163.30000000000001</v>
      </c>
      <c r="L17" s="52">
        <v>100</v>
      </c>
      <c r="M17" s="53">
        <v>0.01</v>
      </c>
      <c r="N17" s="52">
        <v>0.8</v>
      </c>
      <c r="O17" s="53">
        <v>21.3</v>
      </c>
      <c r="P17" s="52">
        <v>3.4</v>
      </c>
      <c r="Q17" s="53">
        <v>3.4</v>
      </c>
      <c r="R17" s="52">
        <v>0.6</v>
      </c>
    </row>
    <row r="18" spans="1:18" ht="16.5" thickBot="1" x14ac:dyDescent="0.3">
      <c r="A18" s="45" t="s">
        <v>25</v>
      </c>
      <c r="B18" s="88">
        <v>174</v>
      </c>
      <c r="C18" s="106" t="s">
        <v>40</v>
      </c>
      <c r="D18" s="93">
        <v>28</v>
      </c>
      <c r="E18" s="94"/>
      <c r="F18" s="88">
        <v>2.38</v>
      </c>
      <c r="G18" s="94"/>
      <c r="H18" s="87">
        <v>3.16</v>
      </c>
      <c r="I18" s="88">
        <v>19.510000000000002</v>
      </c>
      <c r="J18" s="107">
        <v>116</v>
      </c>
      <c r="K18" s="88">
        <v>0</v>
      </c>
      <c r="L18" s="89">
        <v>0.36</v>
      </c>
      <c r="M18" s="88">
        <v>0.03</v>
      </c>
      <c r="N18" s="89">
        <v>18.2</v>
      </c>
      <c r="O18" s="88">
        <v>11.5</v>
      </c>
      <c r="P18" s="89">
        <v>4.2</v>
      </c>
      <c r="Q18" s="88">
        <v>24.4</v>
      </c>
      <c r="R18" s="108">
        <v>0.3</v>
      </c>
    </row>
    <row r="19" spans="1:18" ht="24.75" thickBot="1" x14ac:dyDescent="0.3">
      <c r="A19" s="109" t="s">
        <v>38</v>
      </c>
      <c r="B19" s="97">
        <v>158</v>
      </c>
      <c r="C19" s="110" t="s">
        <v>41</v>
      </c>
      <c r="D19" s="99">
        <v>30</v>
      </c>
      <c r="E19" s="98"/>
      <c r="F19" s="64">
        <v>2.36</v>
      </c>
      <c r="G19" s="64"/>
      <c r="H19" s="64">
        <v>0.3</v>
      </c>
      <c r="I19" s="64">
        <v>14.5</v>
      </c>
      <c r="J19" s="65">
        <v>70.14</v>
      </c>
      <c r="K19" s="66">
        <v>0.04</v>
      </c>
      <c r="L19" s="67">
        <v>0</v>
      </c>
      <c r="M19" s="67">
        <v>0</v>
      </c>
      <c r="N19" s="67">
        <v>0.4</v>
      </c>
      <c r="O19" s="67">
        <v>7</v>
      </c>
      <c r="P19" s="67">
        <v>26</v>
      </c>
      <c r="Q19" s="67">
        <v>10</v>
      </c>
      <c r="R19" s="67">
        <v>0.34</v>
      </c>
    </row>
    <row r="20" spans="1:18" ht="16.5" thickBot="1" x14ac:dyDescent="0.3">
      <c r="A20" s="61" t="s">
        <v>27</v>
      </c>
      <c r="B20" s="111"/>
      <c r="C20" s="110" t="s">
        <v>42</v>
      </c>
      <c r="D20" s="112">
        <v>40</v>
      </c>
      <c r="E20" s="113"/>
      <c r="F20" s="114">
        <v>2.2400000000000002</v>
      </c>
      <c r="G20" s="115"/>
      <c r="H20" s="102">
        <v>0.44</v>
      </c>
      <c r="I20" s="101">
        <v>19.760000000000002</v>
      </c>
      <c r="J20" s="102">
        <v>91.96</v>
      </c>
      <c r="K20" s="102">
        <v>0.04</v>
      </c>
      <c r="L20" s="102">
        <v>0</v>
      </c>
      <c r="M20" s="101">
        <v>0</v>
      </c>
      <c r="N20" s="102">
        <v>0.36</v>
      </c>
      <c r="O20" s="101">
        <v>9.1999999999999993</v>
      </c>
      <c r="P20" s="102">
        <v>42.4</v>
      </c>
      <c r="Q20" s="101">
        <v>10</v>
      </c>
      <c r="R20" s="102">
        <v>1.24</v>
      </c>
    </row>
    <row r="21" spans="1:18" ht="32.25" thickBot="1" x14ac:dyDescent="0.3">
      <c r="A21" s="61" t="s">
        <v>27</v>
      </c>
      <c r="B21" s="102"/>
      <c r="C21" s="92" t="s">
        <v>43</v>
      </c>
      <c r="D21" s="112">
        <v>100</v>
      </c>
      <c r="E21" s="113"/>
      <c r="F21" s="116">
        <v>0.4</v>
      </c>
      <c r="G21" s="116"/>
      <c r="H21" s="116">
        <v>0.4</v>
      </c>
      <c r="I21" s="116">
        <v>9.8000000000000007</v>
      </c>
      <c r="J21" s="117">
        <v>47</v>
      </c>
      <c r="K21" s="118">
        <v>0.03</v>
      </c>
      <c r="L21" s="70">
        <v>10</v>
      </c>
      <c r="M21" s="70">
        <v>0</v>
      </c>
      <c r="N21" s="70">
        <v>0.2</v>
      </c>
      <c r="O21" s="70">
        <v>16</v>
      </c>
      <c r="P21" s="70">
        <v>11</v>
      </c>
      <c r="Q21" s="70">
        <v>9</v>
      </c>
      <c r="R21" s="70">
        <v>2.2000000000000002</v>
      </c>
    </row>
    <row r="22" spans="1:18" ht="15.75" thickBot="1" x14ac:dyDescent="0.3">
      <c r="A22" s="119"/>
      <c r="B22" s="88"/>
      <c r="C22" s="120"/>
      <c r="D22" s="121">
        <v>876</v>
      </c>
      <c r="E22" s="94"/>
      <c r="F22" s="122">
        <f>SUM(F13:F21)</f>
        <v>27.379999999999995</v>
      </c>
      <c r="G22" s="123"/>
      <c r="H22" s="124">
        <f>SUM(H13:H21)</f>
        <v>21.980000000000004</v>
      </c>
      <c r="I22" s="125">
        <f>SUM(I13:I21)</f>
        <v>134.85000000000002</v>
      </c>
      <c r="J22" s="124">
        <f t="shared" ref="J22:R22" si="1">SUM(J13:J21)</f>
        <v>833.19999999999993</v>
      </c>
      <c r="K22" s="124">
        <f t="shared" si="1"/>
        <v>163.57999999999998</v>
      </c>
      <c r="L22" s="124">
        <f t="shared" si="1"/>
        <v>123.24</v>
      </c>
      <c r="M22" s="125">
        <f t="shared" si="1"/>
        <v>27.056000000000001</v>
      </c>
      <c r="N22" s="124">
        <f t="shared" si="1"/>
        <v>25.619999999999997</v>
      </c>
      <c r="O22" s="125">
        <f t="shared" si="1"/>
        <v>165.62</v>
      </c>
      <c r="P22" s="124">
        <f t="shared" si="1"/>
        <v>368.74999999999994</v>
      </c>
      <c r="Q22" s="125">
        <f t="shared" si="1"/>
        <v>141.37</v>
      </c>
      <c r="R22" s="124">
        <f t="shared" si="1"/>
        <v>7.1479999999999997</v>
      </c>
    </row>
    <row r="23" spans="1:18" ht="15.75" thickBot="1" x14ac:dyDescent="0.3">
      <c r="A23" s="126"/>
      <c r="B23" s="97"/>
      <c r="C23" s="127"/>
      <c r="D23" s="128"/>
      <c r="E23" s="129"/>
      <c r="F23" s="130">
        <f>SUM(F11,F22)</f>
        <v>43.399999999999991</v>
      </c>
      <c r="G23" s="131"/>
      <c r="H23" s="132">
        <f t="shared" ref="H23:R23" si="2">SUM(H11,H22)</f>
        <v>36.590000000000003</v>
      </c>
      <c r="I23" s="133">
        <f t="shared" si="2"/>
        <v>206.33</v>
      </c>
      <c r="J23" s="134">
        <f t="shared" si="2"/>
        <v>1309</v>
      </c>
      <c r="K23" s="132">
        <f t="shared" si="2"/>
        <v>163.75399999999999</v>
      </c>
      <c r="L23" s="132">
        <f t="shared" si="2"/>
        <v>125.83</v>
      </c>
      <c r="M23" s="133">
        <f t="shared" si="2"/>
        <v>145.19600000000003</v>
      </c>
      <c r="N23" s="132">
        <f t="shared" si="2"/>
        <v>26.529999999999998</v>
      </c>
      <c r="O23" s="133">
        <f t="shared" si="2"/>
        <v>555.81999999999994</v>
      </c>
      <c r="P23" s="132">
        <f t="shared" si="2"/>
        <v>701.84999999999991</v>
      </c>
      <c r="Q23" s="133">
        <f t="shared" si="2"/>
        <v>201.89000000000001</v>
      </c>
      <c r="R23" s="132">
        <f t="shared" si="2"/>
        <v>8.6479999999999997</v>
      </c>
    </row>
    <row r="24" spans="1:18" ht="30.75" thickBot="1" x14ac:dyDescent="0.3">
      <c r="A24" s="119"/>
      <c r="B24" s="135"/>
      <c r="C24" s="136" t="s">
        <v>44</v>
      </c>
      <c r="D24" s="128"/>
      <c r="E24" s="129"/>
      <c r="F24" s="137">
        <f>SUM(F23*4/I23)</f>
        <v>0.84137061988077333</v>
      </c>
      <c r="G24" s="138"/>
      <c r="H24" s="139">
        <f>SUM(H23*4/I23)</f>
        <v>0.70934910095478121</v>
      </c>
      <c r="I24" s="140">
        <v>4</v>
      </c>
      <c r="J24" s="141"/>
      <c r="K24" s="141"/>
      <c r="L24" s="141"/>
      <c r="M24" s="140"/>
      <c r="N24" s="141"/>
      <c r="O24" s="140"/>
      <c r="P24" s="141"/>
      <c r="Q24" s="140"/>
      <c r="R24" s="141"/>
    </row>
  </sheetData>
  <mergeCells count="14">
    <mergeCell ref="A4:C4"/>
    <mergeCell ref="A5:C5"/>
    <mergeCell ref="J1:J3"/>
    <mergeCell ref="K1:N2"/>
    <mergeCell ref="O1:R2"/>
    <mergeCell ref="F2:F3"/>
    <mergeCell ref="H2:H3"/>
    <mergeCell ref="I2:I3"/>
    <mergeCell ref="A1:A3"/>
    <mergeCell ref="B1:B3"/>
    <mergeCell ref="C1:C3"/>
    <mergeCell ref="D1:D3"/>
    <mergeCell ref="E1:E3"/>
    <mergeCell ref="F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2025-06-16T05:03:12Z</dcterms:modified>
</cp:coreProperties>
</file>