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6" i="1" l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J62" i="1"/>
  <c r="B100" i="1"/>
  <c r="A100" i="1"/>
  <c r="J99" i="1"/>
  <c r="I99" i="1"/>
  <c r="H99" i="1"/>
  <c r="G99" i="1"/>
  <c r="F99" i="1"/>
  <c r="F100" i="1" s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J81" i="1" s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I195" i="1"/>
  <c r="G176" i="1"/>
  <c r="I176" i="1"/>
  <c r="G157" i="1"/>
  <c r="I157" i="1"/>
  <c r="G138" i="1"/>
  <c r="I138" i="1"/>
  <c r="F62" i="1"/>
  <c r="H43" i="1"/>
  <c r="F43" i="1"/>
  <c r="F119" i="1"/>
  <c r="F138" i="1"/>
  <c r="F157" i="1"/>
  <c r="F176" i="1"/>
  <c r="F195" i="1"/>
  <c r="I24" i="1"/>
  <c r="F24" i="1"/>
  <c r="F196" i="1" s="1"/>
  <c r="J24" i="1"/>
  <c r="H24" i="1"/>
  <c r="H196" i="1" s="1"/>
  <c r="G24" i="1"/>
  <c r="G196" i="1" s="1"/>
  <c r="I196" i="1" l="1"/>
</calcChain>
</file>

<file path=xl/sharedStrings.xml><?xml version="1.0" encoding="utf-8"?>
<sst xmlns="http://schemas.openxmlformats.org/spreadsheetml/2006/main" count="243" uniqueCount="81">
  <si>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</si>
  <si>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</si>
  <si>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</si>
  <si>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</si>
  <si>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</si>
  <si>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</si>
  <si>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</si>
  <si>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</si>
  <si>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</si>
  <si>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</si>
  <si>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</si>
  <si>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</si>
  <si>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</si>
  <si>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</si>
  <si>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</si>
  <si>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</si>
  <si>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</si>
  <si>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</si>
  <si>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</si>
  <si>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</si>
  <si>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</si>
  <si>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</si>
  <si>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</si>
  <si>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</si>
  <si>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</si>
  <si>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</si>
  <si>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</si>
  <si>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</si>
  <si>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</si>
  <si>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</si>
  <si>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</si>
  <si>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</si>
  <si>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</si>
  <si>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</si>
  <si>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</si>
  <si>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Бульон из кур прозрачный. Суп из овощей со сметаной</t>
  </si>
  <si>
    <t>Котлеты, биточки, шницели с соусом томатным</t>
  </si>
  <si>
    <t>каша вязкая пшеничная</t>
  </si>
  <si>
    <t>напиток из шиповника</t>
  </si>
  <si>
    <t>хлеб пшеничный</t>
  </si>
  <si>
    <t>хлеб ржаной</t>
  </si>
  <si>
    <t>Бульон мясной Рассольник со сметаной</t>
  </si>
  <si>
    <t>Рыба тушенная в томате с овощами</t>
  </si>
  <si>
    <t>картофельное пюре</t>
  </si>
  <si>
    <t>каомпот из плодов или ягод сушенных(курага)</t>
  </si>
  <si>
    <t>Бульон из кур прозрачный. Клецки. Суп картофельный с клецками</t>
  </si>
  <si>
    <t>Печень по-строгоновски, соус сметанный с луком</t>
  </si>
  <si>
    <t>макаронные изделия отварные с маслом</t>
  </si>
  <si>
    <t>чай заварка с сахаром</t>
  </si>
  <si>
    <t>37,109,108</t>
  </si>
  <si>
    <t>Бульон из кур прозрачный. Борщ с капустой и картофелем со сметаной</t>
  </si>
  <si>
    <t>тефтели 1-й вариант. Соус сметанный с томатом</t>
  </si>
  <si>
    <t>рис припущенный</t>
  </si>
  <si>
    <t>Компот из замороженной смеси фруктов</t>
  </si>
  <si>
    <t>Хлеб пшеничный</t>
  </si>
  <si>
    <t>Хлеб ржаной</t>
  </si>
  <si>
    <t>Бульон мясной. Суп с макаронными изделиями и картофелем</t>
  </si>
  <si>
    <t>Суфле "Золотая рыбка" с маслом</t>
  </si>
  <si>
    <t>Пюре картофельное</t>
  </si>
  <si>
    <t>соки овощные, фруктовые и ягодные</t>
  </si>
  <si>
    <t>суп-харчо</t>
  </si>
  <si>
    <t>котлеты рубленные из бройлера цыплят</t>
  </si>
  <si>
    <t>капуста тушеная</t>
  </si>
  <si>
    <t xml:space="preserve"> Чай с сахаром</t>
  </si>
  <si>
    <t>Бульон из кур. Суп из овощей со сметаной</t>
  </si>
  <si>
    <t>жаркое по-домашнему</t>
  </si>
  <si>
    <t>компот из смеси сухофруктов</t>
  </si>
  <si>
    <t>Бульон из кур прозрачный. Борщ с карустой и картофелем со сметаной</t>
  </si>
  <si>
    <t>Котлеты, биточки, шницели</t>
  </si>
  <si>
    <t>каша гречневая вязкая с томатным соусом</t>
  </si>
  <si>
    <t>напиток из плодов и ягод сушеных (курага)</t>
  </si>
  <si>
    <t>Суп рыбный с консервами</t>
  </si>
  <si>
    <t>котлета загадка</t>
  </si>
  <si>
    <t>пюре из бобовых с маслом</t>
  </si>
  <si>
    <t>напиток из плодов шиповника</t>
  </si>
  <si>
    <t>Токмач (суп-лапша с картофелем и мясом)</t>
  </si>
  <si>
    <t>котлеты биточки рыбные с соусом</t>
  </si>
  <si>
    <t>хлеб  пшеничный</t>
  </si>
  <si>
    <t>МОУ "Жужгесская СОШ"</t>
  </si>
  <si>
    <t>директор</t>
  </si>
  <si>
    <t>В.П.Шамшурин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</si>
</sst>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4" t="s">
        <v>78</v>
      </c>
      <c r="D1" s="55"/>
      <c r="E1" s="55"/>
      <c r="F1" s="13" t="s">
        <v>16</v>
      </c>
      <c r="G1" s="2" t="s">
        <v>17</v>
      </c>
      <c r="H1" s="56" t="s">
        <v>79</v>
      </c>
      <c r="I1" s="56"/>
      <c r="J1" s="56"/>
      <c r="K1" s="56"/>
    </row>
    <row r="2" spans="1:11" ht="18" x14ac:dyDescent="0.2">
      <c r="A2" s="36" t="s">
        <v>6</v>
      </c>
      <c r="C2" s="2"/>
      <c r="G2" s="2" t="s">
        <v>18</v>
      </c>
      <c r="H2" s="56" t="s">
        <v>80</v>
      </c>
      <c r="I2" s="56"/>
      <c r="J2" s="56"/>
      <c r="K2" s="56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45170</v>
      </c>
      <c r="I3" s="57"/>
      <c r="J3" s="57"/>
      <c r="K3" s="57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8" t="s">
        <v>35</v>
      </c>
      <c r="F15" s="49">
        <v>208</v>
      </c>
      <c r="G15" s="49">
        <v>1.54</v>
      </c>
      <c r="H15" s="49">
        <v>5.6</v>
      </c>
      <c r="I15" s="50">
        <v>7.54</v>
      </c>
      <c r="J15" s="44"/>
      <c r="K15" s="6">
        <v>37.99</v>
      </c>
    </row>
    <row r="16" spans="1:11" ht="15" x14ac:dyDescent="0.25">
      <c r="A16" s="24"/>
      <c r="B16" s="16"/>
      <c r="C16" s="11"/>
      <c r="D16" s="7" t="s">
        <v>28</v>
      </c>
      <c r="E16" s="48" t="s">
        <v>36</v>
      </c>
      <c r="F16" s="49">
        <v>90</v>
      </c>
      <c r="G16" s="49">
        <v>16</v>
      </c>
      <c r="H16" s="49">
        <v>7.6</v>
      </c>
      <c r="I16" s="50">
        <v>16</v>
      </c>
      <c r="J16" s="44"/>
      <c r="K16" s="6">
        <v>268.14100000000002</v>
      </c>
    </row>
    <row r="17" spans="1:11" ht="15" x14ac:dyDescent="0.25">
      <c r="A17" s="24"/>
      <c r="B17" s="16"/>
      <c r="C17" s="11"/>
      <c r="D17" s="7" t="s">
        <v>29</v>
      </c>
      <c r="E17" s="48" t="s">
        <v>37</v>
      </c>
      <c r="F17" s="49">
        <v>150</v>
      </c>
      <c r="G17" s="49">
        <v>4</v>
      </c>
      <c r="H17" s="49">
        <v>4.2</v>
      </c>
      <c r="I17" s="50">
        <v>24.6</v>
      </c>
      <c r="J17" s="44"/>
      <c r="K17" s="6">
        <v>303</v>
      </c>
    </row>
    <row r="18" spans="1:11" ht="15" x14ac:dyDescent="0.25">
      <c r="A18" s="24"/>
      <c r="B18" s="16"/>
      <c r="C18" s="11"/>
      <c r="D18" s="7" t="s">
        <v>30</v>
      </c>
      <c r="E18" s="48" t="s">
        <v>38</v>
      </c>
      <c r="F18" s="49">
        <v>200</v>
      </c>
      <c r="G18" s="49">
        <v>0.7</v>
      </c>
      <c r="H18" s="49">
        <v>0.3</v>
      </c>
      <c r="I18" s="50">
        <v>20.8</v>
      </c>
      <c r="J18" s="44"/>
      <c r="K18" s="6">
        <v>174</v>
      </c>
    </row>
    <row r="19" spans="1:11" ht="15" x14ac:dyDescent="0.25">
      <c r="A19" s="24"/>
      <c r="B19" s="16"/>
      <c r="C19" s="11"/>
      <c r="D19" s="7" t="s">
        <v>31</v>
      </c>
      <c r="E19" s="48" t="s">
        <v>39</v>
      </c>
      <c r="F19" s="49">
        <v>40</v>
      </c>
      <c r="G19" s="49">
        <v>3.16</v>
      </c>
      <c r="H19" s="49">
        <v>0.4</v>
      </c>
      <c r="I19" s="50">
        <v>19.32</v>
      </c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8" t="s">
        <v>40</v>
      </c>
      <c r="F20" s="49">
        <v>40</v>
      </c>
      <c r="G20" s="49">
        <v>2.2400000000000002</v>
      </c>
      <c r="H20" s="49">
        <v>0.44</v>
      </c>
      <c r="I20" s="50">
        <v>19.760000000000002</v>
      </c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728</v>
      </c>
      <c r="G23" s="20">
        <f t="shared" ref="G23:J23" si="1">SUM(G14:G22)</f>
        <v>27.64</v>
      </c>
      <c r="H23" s="20">
        <f t="shared" si="1"/>
        <v>18.54</v>
      </c>
      <c r="I23" s="20">
        <f t="shared" si="1"/>
        <v>108.02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1" t="s">
        <v>4</v>
      </c>
      <c r="D24" s="52"/>
      <c r="E24" s="32"/>
      <c r="F24" s="33">
        <f>F13+F23</f>
        <v>728</v>
      </c>
      <c r="G24" s="33">
        <f t="shared" ref="G24:J24" si="2">G13+G23</f>
        <v>27.64</v>
      </c>
      <c r="H24" s="33">
        <f t="shared" si="2"/>
        <v>18.54</v>
      </c>
      <c r="I24" s="33">
        <f t="shared" si="2"/>
        <v>108.02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8" t="s">
        <v>41</v>
      </c>
      <c r="F34" s="49">
        <v>208</v>
      </c>
      <c r="G34" s="49">
        <v>3.34</v>
      </c>
      <c r="H34" s="49">
        <v>5.7</v>
      </c>
      <c r="I34" s="50">
        <v>11.24</v>
      </c>
      <c r="J34" s="44"/>
      <c r="K34" s="6">
        <v>36.43</v>
      </c>
    </row>
    <row r="35" spans="1:11" ht="15" x14ac:dyDescent="0.25">
      <c r="A35" s="15"/>
      <c r="B35" s="16"/>
      <c r="C35" s="11"/>
      <c r="D35" s="7" t="s">
        <v>28</v>
      </c>
      <c r="E35" s="48" t="s">
        <v>42</v>
      </c>
      <c r="F35" s="49">
        <v>120</v>
      </c>
      <c r="G35" s="49">
        <v>12</v>
      </c>
      <c r="H35" s="49">
        <v>5.9</v>
      </c>
      <c r="I35" s="50">
        <v>4.5999999999999996</v>
      </c>
      <c r="J35" s="44"/>
      <c r="K35" s="6">
        <v>229</v>
      </c>
    </row>
    <row r="36" spans="1:11" ht="15" x14ac:dyDescent="0.25">
      <c r="A36" s="15"/>
      <c r="B36" s="16"/>
      <c r="C36" s="11"/>
      <c r="D36" s="7" t="s">
        <v>29</v>
      </c>
      <c r="E36" s="48" t="s">
        <v>43</v>
      </c>
      <c r="F36" s="49">
        <v>180</v>
      </c>
      <c r="G36" s="49">
        <v>3.8</v>
      </c>
      <c r="H36" s="49">
        <v>8.1</v>
      </c>
      <c r="I36" s="50">
        <v>26</v>
      </c>
      <c r="J36" s="44"/>
      <c r="K36" s="6">
        <v>92</v>
      </c>
    </row>
    <row r="37" spans="1:11" ht="15" x14ac:dyDescent="0.25">
      <c r="A37" s="15"/>
      <c r="B37" s="16"/>
      <c r="C37" s="11"/>
      <c r="D37" s="7" t="s">
        <v>30</v>
      </c>
      <c r="E37" s="48" t="s">
        <v>44</v>
      </c>
      <c r="F37" s="49">
        <v>200</v>
      </c>
      <c r="G37" s="49">
        <v>0.78</v>
      </c>
      <c r="H37" s="49">
        <v>0.05</v>
      </c>
      <c r="I37" s="50">
        <v>27.32</v>
      </c>
      <c r="J37" s="44"/>
      <c r="K37" s="6">
        <v>348</v>
      </c>
    </row>
    <row r="38" spans="1:11" ht="15" x14ac:dyDescent="0.25">
      <c r="A38" s="15"/>
      <c r="B38" s="16"/>
      <c r="C38" s="11"/>
      <c r="D38" s="7" t="s">
        <v>31</v>
      </c>
      <c r="E38" s="48" t="s">
        <v>40</v>
      </c>
      <c r="F38" s="49">
        <v>40</v>
      </c>
      <c r="G38" s="49">
        <v>3.16</v>
      </c>
      <c r="H38" s="49">
        <v>0.4</v>
      </c>
      <c r="I38" s="50">
        <v>19.32</v>
      </c>
      <c r="J38" s="44"/>
      <c r="K38" s="6"/>
    </row>
    <row r="39" spans="1:11" ht="15" x14ac:dyDescent="0.25">
      <c r="A39" s="15"/>
      <c r="B39" s="16"/>
      <c r="C39" s="11"/>
      <c r="D39" s="7" t="s">
        <v>32</v>
      </c>
      <c r="E39" s="48" t="s">
        <v>39</v>
      </c>
      <c r="F39" s="49">
        <v>40</v>
      </c>
      <c r="G39" s="49">
        <v>2.2400000000000002</v>
      </c>
      <c r="H39" s="49"/>
      <c r="I39" s="50">
        <v>19</v>
      </c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788</v>
      </c>
      <c r="G42" s="20">
        <f t="shared" ref="G42" si="7">SUM(G33:G41)</f>
        <v>25.32</v>
      </c>
      <c r="H42" s="20">
        <f t="shared" ref="H42" si="8">SUM(H33:H41)</f>
        <v>20.150000000000002</v>
      </c>
      <c r="I42" s="20">
        <f t="shared" ref="I42" si="9">SUM(I33:I41)</f>
        <v>107.47999999999999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1" t="s">
        <v>4</v>
      </c>
      <c r="D43" s="52"/>
      <c r="E43" s="32"/>
      <c r="F43" s="33">
        <f>F32+F42</f>
        <v>788</v>
      </c>
      <c r="G43" s="33">
        <f t="shared" ref="G43" si="11">G32+G42</f>
        <v>25.32</v>
      </c>
      <c r="H43" s="33">
        <f t="shared" ref="H43" si="12">H32+H42</f>
        <v>20.150000000000002</v>
      </c>
      <c r="I43" s="33">
        <f t="shared" ref="I43" si="13">I32+I42</f>
        <v>107.47999999999999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30" x14ac:dyDescent="0.25">
      <c r="A53" s="24"/>
      <c r="B53" s="16"/>
      <c r="C53" s="11"/>
      <c r="D53" s="7" t="s">
        <v>27</v>
      </c>
      <c r="E53" s="48" t="s">
        <v>45</v>
      </c>
      <c r="F53" s="49">
        <v>200</v>
      </c>
      <c r="G53" s="49">
        <v>6.7</v>
      </c>
      <c r="H53" s="49">
        <v>5.3</v>
      </c>
      <c r="I53" s="50">
        <v>15.1</v>
      </c>
      <c r="J53" s="44"/>
      <c r="K53" s="6" t="s">
        <v>49</v>
      </c>
    </row>
    <row r="54" spans="1:11" ht="15" x14ac:dyDescent="0.25">
      <c r="A54" s="24"/>
      <c r="B54" s="16"/>
      <c r="C54" s="11"/>
      <c r="D54" s="7" t="s">
        <v>28</v>
      </c>
      <c r="E54" s="48" t="s">
        <v>46</v>
      </c>
      <c r="F54" s="49">
        <v>90</v>
      </c>
      <c r="G54" s="49">
        <v>11.9</v>
      </c>
      <c r="H54" s="49">
        <v>10.1</v>
      </c>
      <c r="I54" s="50">
        <v>3.2</v>
      </c>
      <c r="J54" s="44"/>
      <c r="K54" s="6">
        <v>255.33199999999999</v>
      </c>
    </row>
    <row r="55" spans="1:11" ht="15" x14ac:dyDescent="0.25">
      <c r="A55" s="24"/>
      <c r="B55" s="16"/>
      <c r="C55" s="11"/>
      <c r="D55" s="7" t="s">
        <v>29</v>
      </c>
      <c r="E55" s="48" t="s">
        <v>47</v>
      </c>
      <c r="F55" s="49">
        <v>150</v>
      </c>
      <c r="G55" s="49">
        <v>5.2</v>
      </c>
      <c r="H55" s="49">
        <v>4.28</v>
      </c>
      <c r="I55" s="50">
        <v>30.9</v>
      </c>
      <c r="J55" s="44"/>
      <c r="K55" s="6">
        <v>202.203</v>
      </c>
    </row>
    <row r="56" spans="1:11" ht="15" x14ac:dyDescent="0.25">
      <c r="A56" s="24"/>
      <c r="B56" s="16"/>
      <c r="C56" s="11"/>
      <c r="D56" s="7" t="s">
        <v>30</v>
      </c>
      <c r="E56" s="48" t="s">
        <v>48</v>
      </c>
      <c r="F56" s="49">
        <v>200</v>
      </c>
      <c r="G56" s="49">
        <v>7.0000000000000007E-2</v>
      </c>
      <c r="H56" s="49">
        <v>0.02</v>
      </c>
      <c r="I56" s="50">
        <v>15</v>
      </c>
      <c r="J56" s="44"/>
      <c r="K56" s="6">
        <v>375</v>
      </c>
    </row>
    <row r="57" spans="1:11" ht="15" x14ac:dyDescent="0.25">
      <c r="A57" s="24"/>
      <c r="B57" s="16"/>
      <c r="C57" s="11"/>
      <c r="D57" s="7" t="s">
        <v>31</v>
      </c>
      <c r="E57" s="48" t="s">
        <v>39</v>
      </c>
      <c r="F57" s="49">
        <v>30</v>
      </c>
      <c r="G57" s="49">
        <v>2.37</v>
      </c>
      <c r="H57" s="49">
        <v>0.3</v>
      </c>
      <c r="I57" s="50">
        <v>14.49</v>
      </c>
      <c r="J57" s="44"/>
      <c r="K57" s="6"/>
    </row>
    <row r="58" spans="1:11" ht="15" x14ac:dyDescent="0.25">
      <c r="A58" s="24"/>
      <c r="B58" s="16"/>
      <c r="C58" s="11"/>
      <c r="D58" s="7" t="s">
        <v>32</v>
      </c>
      <c r="E58" s="48" t="s">
        <v>40</v>
      </c>
      <c r="F58" s="49">
        <v>40</v>
      </c>
      <c r="G58" s="49">
        <v>2</v>
      </c>
      <c r="H58" s="49">
        <v>0</v>
      </c>
      <c r="I58" s="50">
        <v>19</v>
      </c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710</v>
      </c>
      <c r="G61" s="20">
        <f t="shared" ref="G61" si="19">SUM(G52:G60)</f>
        <v>28.240000000000002</v>
      </c>
      <c r="H61" s="20">
        <f t="shared" ref="H61" si="20">SUM(H52:H60)</f>
        <v>20</v>
      </c>
      <c r="I61" s="20">
        <f t="shared" ref="I61" si="21">SUM(I52:I60)</f>
        <v>97.69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1" t="s">
        <v>4</v>
      </c>
      <c r="D62" s="52"/>
      <c r="E62" s="32"/>
      <c r="F62" s="33">
        <f>F51+F61</f>
        <v>710</v>
      </c>
      <c r="G62" s="33">
        <f t="shared" ref="G62" si="23">G51+G61</f>
        <v>28.240000000000002</v>
      </c>
      <c r="H62" s="33">
        <f t="shared" ref="H62" si="24">H51+H61</f>
        <v>20</v>
      </c>
      <c r="I62" s="33">
        <f t="shared" ref="I62" si="25">I51+I61</f>
        <v>97.69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30" x14ac:dyDescent="0.25">
      <c r="A72" s="24"/>
      <c r="B72" s="16"/>
      <c r="C72" s="11"/>
      <c r="D72" s="7" t="s">
        <v>27</v>
      </c>
      <c r="E72" s="48" t="s">
        <v>50</v>
      </c>
      <c r="F72" s="49">
        <v>208</v>
      </c>
      <c r="G72" s="49">
        <v>6.2</v>
      </c>
      <c r="H72" s="49">
        <v>7.5</v>
      </c>
      <c r="I72" s="50">
        <v>10.8</v>
      </c>
      <c r="J72" s="44"/>
      <c r="K72" s="6">
        <v>37.39</v>
      </c>
    </row>
    <row r="73" spans="1:11" ht="15" x14ac:dyDescent="0.25">
      <c r="A73" s="24"/>
      <c r="B73" s="16"/>
      <c r="C73" s="11"/>
      <c r="D73" s="7" t="s">
        <v>28</v>
      </c>
      <c r="E73" s="48" t="s">
        <v>51</v>
      </c>
      <c r="F73" s="49">
        <v>100</v>
      </c>
      <c r="G73" s="49">
        <v>14.93</v>
      </c>
      <c r="H73" s="49">
        <v>16.8</v>
      </c>
      <c r="I73" s="50">
        <v>13</v>
      </c>
      <c r="J73" s="44"/>
      <c r="K73" s="6">
        <v>278.33100000000002</v>
      </c>
    </row>
    <row r="74" spans="1:11" ht="15" x14ac:dyDescent="0.25">
      <c r="A74" s="24"/>
      <c r="B74" s="16"/>
      <c r="C74" s="11"/>
      <c r="D74" s="7" t="s">
        <v>29</v>
      </c>
      <c r="E74" s="48" t="s">
        <v>52</v>
      </c>
      <c r="F74" s="49">
        <v>150</v>
      </c>
      <c r="G74" s="49">
        <v>3.5</v>
      </c>
      <c r="H74" s="49">
        <v>5.5</v>
      </c>
      <c r="I74" s="50">
        <v>35.1</v>
      </c>
      <c r="J74" s="44"/>
      <c r="K74" s="6"/>
    </row>
    <row r="75" spans="1:11" ht="15" x14ac:dyDescent="0.25">
      <c r="A75" s="24"/>
      <c r="B75" s="16"/>
      <c r="C75" s="11"/>
      <c r="D75" s="7" t="s">
        <v>30</v>
      </c>
      <c r="E75" s="48" t="s">
        <v>53</v>
      </c>
      <c r="F75" s="49">
        <v>200</v>
      </c>
      <c r="G75" s="49">
        <v>0.16</v>
      </c>
      <c r="H75" s="49">
        <v>0.16</v>
      </c>
      <c r="I75" s="50">
        <v>28</v>
      </c>
      <c r="J75" s="44"/>
      <c r="K75" s="6"/>
    </row>
    <row r="76" spans="1:11" ht="15" x14ac:dyDescent="0.25">
      <c r="A76" s="24"/>
      <c r="B76" s="16"/>
      <c r="C76" s="11"/>
      <c r="D76" s="7" t="s">
        <v>31</v>
      </c>
      <c r="E76" s="48" t="s">
        <v>54</v>
      </c>
      <c r="F76" s="49">
        <v>30</v>
      </c>
      <c r="G76" s="49">
        <v>2.37</v>
      </c>
      <c r="H76" s="49">
        <v>1.3</v>
      </c>
      <c r="I76" s="50">
        <v>14.49</v>
      </c>
      <c r="J76" s="44"/>
      <c r="K76" s="6"/>
    </row>
    <row r="77" spans="1:11" ht="15" x14ac:dyDescent="0.25">
      <c r="A77" s="24"/>
      <c r="B77" s="16"/>
      <c r="C77" s="11"/>
      <c r="D77" s="7" t="s">
        <v>32</v>
      </c>
      <c r="E77" s="48" t="s">
        <v>55</v>
      </c>
      <c r="F77" s="49">
        <v>40</v>
      </c>
      <c r="G77" s="49">
        <v>2</v>
      </c>
      <c r="H77" s="49">
        <v>1</v>
      </c>
      <c r="I77" s="50">
        <v>20</v>
      </c>
      <c r="J77" s="44"/>
      <c r="K77" s="6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728</v>
      </c>
      <c r="G80" s="20">
        <f t="shared" ref="G80" si="31">SUM(G71:G79)</f>
        <v>29.16</v>
      </c>
      <c r="H80" s="20">
        <f t="shared" ref="H80" si="32">SUM(H71:H79)</f>
        <v>32.260000000000005</v>
      </c>
      <c r="I80" s="20">
        <f t="shared" ref="I80" si="33">SUM(I71:I79)</f>
        <v>121.39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1" t="s">
        <v>4</v>
      </c>
      <c r="D81" s="52"/>
      <c r="E81" s="32"/>
      <c r="F81" s="33">
        <f>F70+F80</f>
        <v>728</v>
      </c>
      <c r="G81" s="33">
        <f t="shared" ref="G81" si="35">G70+G80</f>
        <v>29.16</v>
      </c>
      <c r="H81" s="33">
        <f t="shared" ref="H81" si="36">H70+H80</f>
        <v>32.260000000000005</v>
      </c>
      <c r="I81" s="33">
        <f t="shared" ref="I81" si="37">I70+I80</f>
        <v>121.39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30" x14ac:dyDescent="0.25">
      <c r="A91" s="24"/>
      <c r="B91" s="16"/>
      <c r="C91" s="11"/>
      <c r="D91" s="7" t="s">
        <v>27</v>
      </c>
      <c r="E91" s="48" t="s">
        <v>56</v>
      </c>
      <c r="F91" s="49">
        <v>200</v>
      </c>
      <c r="G91" s="49">
        <v>3.3</v>
      </c>
      <c r="H91" s="49">
        <v>2.72</v>
      </c>
      <c r="I91" s="50">
        <v>12.55</v>
      </c>
      <c r="J91" s="44"/>
      <c r="K91" s="6">
        <v>36.112000000000002</v>
      </c>
    </row>
    <row r="92" spans="1:11" ht="15" x14ac:dyDescent="0.25">
      <c r="A92" s="24"/>
      <c r="B92" s="16"/>
      <c r="C92" s="11"/>
      <c r="D92" s="7" t="s">
        <v>28</v>
      </c>
      <c r="E92" s="48" t="s">
        <v>57</v>
      </c>
      <c r="F92" s="49">
        <v>105</v>
      </c>
      <c r="G92" s="49">
        <v>15</v>
      </c>
      <c r="H92" s="49">
        <v>19.25</v>
      </c>
      <c r="I92" s="50">
        <v>15.65</v>
      </c>
      <c r="J92" s="44"/>
      <c r="K92" s="6">
        <v>87</v>
      </c>
    </row>
    <row r="93" spans="1:11" ht="15" x14ac:dyDescent="0.25">
      <c r="A93" s="24"/>
      <c r="B93" s="16"/>
      <c r="C93" s="11"/>
      <c r="D93" s="7" t="s">
        <v>29</v>
      </c>
      <c r="E93" s="48" t="s">
        <v>58</v>
      </c>
      <c r="F93" s="49">
        <v>180</v>
      </c>
      <c r="G93" s="49">
        <v>3.8</v>
      </c>
      <c r="H93" s="49">
        <v>8.1</v>
      </c>
      <c r="I93" s="50">
        <v>26</v>
      </c>
      <c r="J93" s="44"/>
      <c r="K93" s="6">
        <v>92</v>
      </c>
    </row>
    <row r="94" spans="1:11" ht="15" x14ac:dyDescent="0.25">
      <c r="A94" s="24"/>
      <c r="B94" s="16"/>
      <c r="C94" s="11"/>
      <c r="D94" s="7" t="s">
        <v>30</v>
      </c>
      <c r="E94" s="48" t="s">
        <v>59</v>
      </c>
      <c r="F94" s="49">
        <v>200</v>
      </c>
      <c r="G94" s="49">
        <v>1</v>
      </c>
      <c r="H94" s="49">
        <v>0</v>
      </c>
      <c r="I94" s="50">
        <v>20.2</v>
      </c>
      <c r="J94" s="44"/>
      <c r="K94" s="6">
        <v>389</v>
      </c>
    </row>
    <row r="95" spans="1:11" ht="15" x14ac:dyDescent="0.25">
      <c r="A95" s="24"/>
      <c r="B95" s="16"/>
      <c r="C95" s="11"/>
      <c r="D95" s="7" t="s">
        <v>31</v>
      </c>
      <c r="E95" s="48" t="s">
        <v>39</v>
      </c>
      <c r="F95" s="49">
        <v>30</v>
      </c>
      <c r="G95" s="49">
        <v>2.37</v>
      </c>
      <c r="H95" s="49">
        <v>1.3</v>
      </c>
      <c r="I95" s="50">
        <v>14.49</v>
      </c>
      <c r="J95" s="44"/>
      <c r="K95" s="6"/>
    </row>
    <row r="96" spans="1:11" ht="15" x14ac:dyDescent="0.25">
      <c r="A96" s="24"/>
      <c r="B96" s="16"/>
      <c r="C96" s="11"/>
      <c r="D96" s="7" t="s">
        <v>32</v>
      </c>
      <c r="E96" s="48" t="s">
        <v>40</v>
      </c>
      <c r="F96" s="49">
        <v>40</v>
      </c>
      <c r="G96" s="49">
        <v>2</v>
      </c>
      <c r="H96" s="49">
        <v>1</v>
      </c>
      <c r="I96" s="50">
        <v>20</v>
      </c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755</v>
      </c>
      <c r="G99" s="20">
        <f t="shared" ref="G99" si="43">SUM(G90:G98)</f>
        <v>27.470000000000002</v>
      </c>
      <c r="H99" s="20">
        <f t="shared" ref="H99" si="44">SUM(H90:H98)</f>
        <v>32.370000000000005</v>
      </c>
      <c r="I99" s="20">
        <f t="shared" ref="I99" si="45">SUM(I90:I98)</f>
        <v>108.89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1" t="s">
        <v>4</v>
      </c>
      <c r="D100" s="52"/>
      <c r="E100" s="32"/>
      <c r="F100" s="33">
        <f>F89+F99</f>
        <v>755</v>
      </c>
      <c r="G100" s="33">
        <f t="shared" ref="G100" si="47">G89+G99</f>
        <v>27.470000000000002</v>
      </c>
      <c r="H100" s="33">
        <f t="shared" ref="H100" si="48">H89+H99</f>
        <v>32.370000000000005</v>
      </c>
      <c r="I100" s="33">
        <f t="shared" ref="I100" si="49">I89+I99</f>
        <v>108.89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8" t="s">
        <v>60</v>
      </c>
      <c r="F110" s="49">
        <v>200</v>
      </c>
      <c r="G110" s="49">
        <v>3.7</v>
      </c>
      <c r="H110" s="49">
        <v>3.8</v>
      </c>
      <c r="I110" s="50">
        <v>8.1</v>
      </c>
      <c r="J110" s="44"/>
      <c r="K110" s="6">
        <v>109</v>
      </c>
    </row>
    <row r="111" spans="1:11" ht="15" x14ac:dyDescent="0.25">
      <c r="A111" s="24"/>
      <c r="B111" s="16"/>
      <c r="C111" s="11"/>
      <c r="D111" s="7" t="s">
        <v>28</v>
      </c>
      <c r="E111" s="48" t="s">
        <v>61</v>
      </c>
      <c r="F111" s="49">
        <v>90</v>
      </c>
      <c r="G111" s="49">
        <v>13.7</v>
      </c>
      <c r="H111" s="49">
        <v>19.899999999999999</v>
      </c>
      <c r="I111" s="50">
        <v>13.79</v>
      </c>
      <c r="J111" s="44"/>
      <c r="K111" s="6">
        <v>295</v>
      </c>
    </row>
    <row r="112" spans="1:11" ht="15" x14ac:dyDescent="0.25">
      <c r="A112" s="24"/>
      <c r="B112" s="16"/>
      <c r="C112" s="11"/>
      <c r="D112" s="7" t="s">
        <v>29</v>
      </c>
      <c r="E112" s="48" t="s">
        <v>62</v>
      </c>
      <c r="F112" s="49">
        <v>150</v>
      </c>
      <c r="G112" s="49">
        <v>3.1</v>
      </c>
      <c r="H112" s="49">
        <v>4.9000000000000004</v>
      </c>
      <c r="I112" s="50">
        <v>14.1</v>
      </c>
      <c r="J112" s="44"/>
      <c r="K112" s="6">
        <v>321</v>
      </c>
    </row>
    <row r="113" spans="1:11" ht="15" x14ac:dyDescent="0.25">
      <c r="A113" s="24"/>
      <c r="B113" s="16"/>
      <c r="C113" s="11"/>
      <c r="D113" s="7" t="s">
        <v>30</v>
      </c>
      <c r="E113" s="48" t="s">
        <v>63</v>
      </c>
      <c r="F113" s="49">
        <v>200</v>
      </c>
      <c r="G113" s="49">
        <v>7.0000000000000007E-2</v>
      </c>
      <c r="H113" s="49">
        <v>0.02</v>
      </c>
      <c r="I113" s="50">
        <v>15</v>
      </c>
      <c r="J113" s="44"/>
      <c r="K113" s="6">
        <v>375</v>
      </c>
    </row>
    <row r="114" spans="1:11" ht="15" x14ac:dyDescent="0.25">
      <c r="A114" s="24"/>
      <c r="B114" s="16"/>
      <c r="C114" s="11"/>
      <c r="D114" s="7" t="s">
        <v>31</v>
      </c>
      <c r="E114" s="48" t="s">
        <v>54</v>
      </c>
      <c r="F114" s="49">
        <v>30</v>
      </c>
      <c r="G114" s="49">
        <v>2.37</v>
      </c>
      <c r="H114" s="49">
        <v>0.3</v>
      </c>
      <c r="I114" s="50">
        <v>14.49</v>
      </c>
      <c r="J114" s="44"/>
      <c r="K114" s="6"/>
    </row>
    <row r="115" spans="1:11" ht="15" x14ac:dyDescent="0.25">
      <c r="A115" s="24"/>
      <c r="B115" s="16"/>
      <c r="C115" s="11"/>
      <c r="D115" s="7" t="s">
        <v>32</v>
      </c>
      <c r="E115" s="48" t="s">
        <v>55</v>
      </c>
      <c r="F115" s="49">
        <v>40</v>
      </c>
      <c r="G115" s="49">
        <v>2</v>
      </c>
      <c r="H115" s="49">
        <v>0</v>
      </c>
      <c r="I115" s="50">
        <v>20</v>
      </c>
      <c r="J115" s="44"/>
      <c r="K115" s="6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710</v>
      </c>
      <c r="G118" s="20">
        <f t="shared" ref="G118:J118" si="52">SUM(G109:G117)</f>
        <v>24.94</v>
      </c>
      <c r="H118" s="20">
        <f t="shared" si="52"/>
        <v>28.92</v>
      </c>
      <c r="I118" s="20">
        <f t="shared" si="52"/>
        <v>85.48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1" t="s">
        <v>4</v>
      </c>
      <c r="D119" s="52"/>
      <c r="E119" s="32"/>
      <c r="F119" s="33">
        <f>F108+F118</f>
        <v>710</v>
      </c>
      <c r="G119" s="33">
        <f t="shared" ref="G119" si="53">G108+G118</f>
        <v>24.94</v>
      </c>
      <c r="H119" s="33">
        <f t="shared" ref="H119" si="54">H108+H118</f>
        <v>28.92</v>
      </c>
      <c r="I119" s="33">
        <f t="shared" ref="I119" si="55">I108+I118</f>
        <v>85.48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8" t="s">
        <v>64</v>
      </c>
      <c r="F129" s="49">
        <v>207</v>
      </c>
      <c r="G129" s="49">
        <v>1.54</v>
      </c>
      <c r="H129" s="49">
        <v>5.6</v>
      </c>
      <c r="I129" s="50">
        <v>7.54</v>
      </c>
      <c r="J129" s="44"/>
      <c r="K129" s="6">
        <v>37.99</v>
      </c>
    </row>
    <row r="130" spans="1:11" ht="15" x14ac:dyDescent="0.25">
      <c r="A130" s="15"/>
      <c r="B130" s="16"/>
      <c r="C130" s="11"/>
      <c r="D130" s="7" t="s">
        <v>28</v>
      </c>
      <c r="E130" s="48" t="s">
        <v>65</v>
      </c>
      <c r="F130" s="49">
        <v>240</v>
      </c>
      <c r="G130" s="49">
        <v>22.8</v>
      </c>
      <c r="H130" s="49">
        <v>25.1</v>
      </c>
      <c r="I130" s="50">
        <v>19.399999999999999</v>
      </c>
      <c r="J130" s="44"/>
      <c r="K130" s="6">
        <v>259</v>
      </c>
    </row>
    <row r="131" spans="1:11" ht="15" x14ac:dyDescent="0.25">
      <c r="A131" s="15"/>
      <c r="B131" s="16"/>
      <c r="C131" s="11"/>
      <c r="D131" s="7" t="s">
        <v>29</v>
      </c>
      <c r="E131" s="48"/>
      <c r="F131" s="49"/>
      <c r="G131" s="49"/>
      <c r="H131" s="49"/>
      <c r="I131" s="50"/>
      <c r="J131" s="44"/>
      <c r="K131" s="6"/>
    </row>
    <row r="132" spans="1:11" ht="15" x14ac:dyDescent="0.25">
      <c r="A132" s="15"/>
      <c r="B132" s="16"/>
      <c r="C132" s="11"/>
      <c r="D132" s="7" t="s">
        <v>30</v>
      </c>
      <c r="E132" s="48" t="s">
        <v>66</v>
      </c>
      <c r="F132" s="49">
        <v>200</v>
      </c>
      <c r="G132" s="49">
        <v>1.1599999999999999</v>
      </c>
      <c r="H132" s="49">
        <v>0.3</v>
      </c>
      <c r="I132" s="50">
        <v>47.26</v>
      </c>
      <c r="J132" s="44"/>
      <c r="K132" s="6">
        <v>153</v>
      </c>
    </row>
    <row r="133" spans="1:11" ht="15" x14ac:dyDescent="0.25">
      <c r="A133" s="15"/>
      <c r="B133" s="16"/>
      <c r="C133" s="11"/>
      <c r="D133" s="7" t="s">
        <v>31</v>
      </c>
      <c r="E133" s="48" t="s">
        <v>39</v>
      </c>
      <c r="F133" s="49">
        <v>30</v>
      </c>
      <c r="G133" s="49">
        <v>2</v>
      </c>
      <c r="H133" s="49">
        <v>0</v>
      </c>
      <c r="I133" s="50">
        <v>14.49</v>
      </c>
      <c r="J133" s="44"/>
      <c r="K133" s="6"/>
    </row>
    <row r="134" spans="1:11" ht="15" x14ac:dyDescent="0.25">
      <c r="A134" s="15"/>
      <c r="B134" s="16"/>
      <c r="C134" s="11"/>
      <c r="D134" s="7" t="s">
        <v>32</v>
      </c>
      <c r="E134" s="48" t="s">
        <v>40</v>
      </c>
      <c r="F134" s="49">
        <v>40</v>
      </c>
      <c r="G134" s="49">
        <v>2.37</v>
      </c>
      <c r="H134" s="49">
        <v>0.3</v>
      </c>
      <c r="I134" s="50">
        <v>20</v>
      </c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717</v>
      </c>
      <c r="G137" s="20">
        <f t="shared" ref="G137:J137" si="58">SUM(G128:G136)</f>
        <v>29.87</v>
      </c>
      <c r="H137" s="20">
        <f t="shared" si="58"/>
        <v>31.300000000000004</v>
      </c>
      <c r="I137" s="20">
        <f t="shared" si="58"/>
        <v>108.68999999999998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1" t="s">
        <v>4</v>
      </c>
      <c r="D138" s="52"/>
      <c r="E138" s="32"/>
      <c r="F138" s="33">
        <f>F127+F137</f>
        <v>717</v>
      </c>
      <c r="G138" s="33">
        <f t="shared" ref="G138" si="59">G127+G137</f>
        <v>29.87</v>
      </c>
      <c r="H138" s="33">
        <f t="shared" ref="H138" si="60">H127+H137</f>
        <v>31.300000000000004</v>
      </c>
      <c r="I138" s="33">
        <f t="shared" ref="I138" si="61">I127+I137</f>
        <v>108.68999999999998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30" x14ac:dyDescent="0.25">
      <c r="A148" s="24"/>
      <c r="B148" s="16"/>
      <c r="C148" s="11"/>
      <c r="D148" s="7" t="s">
        <v>27</v>
      </c>
      <c r="E148" s="48" t="s">
        <v>67</v>
      </c>
      <c r="F148" s="49">
        <v>210</v>
      </c>
      <c r="G148" s="49">
        <v>6</v>
      </c>
      <c r="H148" s="49">
        <v>8</v>
      </c>
      <c r="I148" s="50">
        <v>11</v>
      </c>
      <c r="J148" s="44"/>
      <c r="K148" s="6">
        <v>37.39</v>
      </c>
    </row>
    <row r="149" spans="1:11" ht="15" x14ac:dyDescent="0.25">
      <c r="A149" s="24"/>
      <c r="B149" s="16"/>
      <c r="C149" s="11"/>
      <c r="D149" s="7" t="s">
        <v>28</v>
      </c>
      <c r="E149" s="48" t="s">
        <v>68</v>
      </c>
      <c r="F149" s="49">
        <v>90</v>
      </c>
      <c r="G149" s="49">
        <v>8</v>
      </c>
      <c r="H149" s="49">
        <v>7.6</v>
      </c>
      <c r="I149" s="50">
        <v>12.7</v>
      </c>
      <c r="J149" s="44"/>
      <c r="K149" s="6">
        <v>268</v>
      </c>
    </row>
    <row r="150" spans="1:11" ht="15" x14ac:dyDescent="0.25">
      <c r="A150" s="24"/>
      <c r="B150" s="16"/>
      <c r="C150" s="11"/>
      <c r="D150" s="7" t="s">
        <v>29</v>
      </c>
      <c r="E150" s="48" t="s">
        <v>69</v>
      </c>
      <c r="F150" s="49">
        <v>180</v>
      </c>
      <c r="G150" s="49">
        <v>3</v>
      </c>
      <c r="H150" s="49">
        <v>5</v>
      </c>
      <c r="I150" s="50">
        <v>27.4</v>
      </c>
      <c r="J150" s="44"/>
      <c r="K150" s="6">
        <v>174.14099999999999</v>
      </c>
    </row>
    <row r="151" spans="1:11" ht="15" x14ac:dyDescent="0.25">
      <c r="A151" s="24"/>
      <c r="B151" s="16"/>
      <c r="C151" s="11"/>
      <c r="D151" s="7" t="s">
        <v>30</v>
      </c>
      <c r="E151" s="48" t="s">
        <v>70</v>
      </c>
      <c r="F151" s="49">
        <v>200</v>
      </c>
      <c r="G151" s="49">
        <v>0</v>
      </c>
      <c r="H151" s="49">
        <v>0.3</v>
      </c>
      <c r="I151" s="50">
        <v>28</v>
      </c>
      <c r="J151" s="44"/>
      <c r="K151" s="6">
        <v>348</v>
      </c>
    </row>
    <row r="152" spans="1:11" ht="15" x14ac:dyDescent="0.25">
      <c r="A152" s="24"/>
      <c r="B152" s="16"/>
      <c r="C152" s="11"/>
      <c r="D152" s="7" t="s">
        <v>31</v>
      </c>
      <c r="E152" s="48" t="s">
        <v>39</v>
      </c>
      <c r="F152" s="49">
        <v>30</v>
      </c>
      <c r="G152" s="49">
        <v>2</v>
      </c>
      <c r="H152" s="49">
        <v>0.4</v>
      </c>
      <c r="I152" s="50">
        <v>14</v>
      </c>
      <c r="J152" s="44"/>
      <c r="K152" s="6"/>
    </row>
    <row r="153" spans="1:11" ht="15" x14ac:dyDescent="0.25">
      <c r="A153" s="24"/>
      <c r="B153" s="16"/>
      <c r="C153" s="11"/>
      <c r="D153" s="7" t="s">
        <v>32</v>
      </c>
      <c r="E153" s="48" t="s">
        <v>40</v>
      </c>
      <c r="F153" s="49">
        <v>40</v>
      </c>
      <c r="G153" s="49">
        <v>2</v>
      </c>
      <c r="H153" s="49">
        <v>0</v>
      </c>
      <c r="I153" s="50">
        <v>20</v>
      </c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750</v>
      </c>
      <c r="G156" s="20">
        <f t="shared" ref="G156:J156" si="64">SUM(G147:G155)</f>
        <v>21</v>
      </c>
      <c r="H156" s="20">
        <f t="shared" si="64"/>
        <v>21.3</v>
      </c>
      <c r="I156" s="20">
        <f t="shared" si="64"/>
        <v>113.1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1" t="s">
        <v>4</v>
      </c>
      <c r="D157" s="52"/>
      <c r="E157" s="32"/>
      <c r="F157" s="33">
        <f>F146+F156</f>
        <v>750</v>
      </c>
      <c r="G157" s="33">
        <f t="shared" ref="G157" si="65">G146+G156</f>
        <v>21</v>
      </c>
      <c r="H157" s="33">
        <f t="shared" ref="H157" si="66">H146+H156</f>
        <v>21.3</v>
      </c>
      <c r="I157" s="33">
        <f t="shared" ref="I157" si="67">I146+I156</f>
        <v>113.1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8" t="s">
        <v>71</v>
      </c>
      <c r="F167" s="49">
        <v>200</v>
      </c>
      <c r="G167" s="49">
        <v>7</v>
      </c>
      <c r="H167" s="49">
        <v>9.1</v>
      </c>
      <c r="I167" s="50">
        <v>10.8</v>
      </c>
      <c r="J167" s="44"/>
      <c r="K167" s="6">
        <v>123</v>
      </c>
    </row>
    <row r="168" spans="1:11" ht="15" x14ac:dyDescent="0.25">
      <c r="A168" s="24"/>
      <c r="B168" s="16"/>
      <c r="C168" s="11"/>
      <c r="D168" s="7" t="s">
        <v>28</v>
      </c>
      <c r="E168" s="48" t="s">
        <v>72</v>
      </c>
      <c r="F168" s="49">
        <v>90</v>
      </c>
      <c r="G168" s="49">
        <v>14.8</v>
      </c>
      <c r="H168" s="49">
        <v>9.1</v>
      </c>
      <c r="I168" s="50">
        <v>10.6</v>
      </c>
      <c r="J168" s="44"/>
      <c r="K168" s="6">
        <v>76</v>
      </c>
    </row>
    <row r="169" spans="1:11" ht="15" x14ac:dyDescent="0.25">
      <c r="A169" s="24"/>
      <c r="B169" s="16"/>
      <c r="C169" s="11"/>
      <c r="D169" s="7" t="s">
        <v>29</v>
      </c>
      <c r="E169" s="48" t="s">
        <v>73</v>
      </c>
      <c r="F169" s="49">
        <v>150</v>
      </c>
      <c r="G169" s="49">
        <v>13</v>
      </c>
      <c r="H169" s="49">
        <v>6.5</v>
      </c>
      <c r="I169" s="50">
        <v>33.299999999999997</v>
      </c>
      <c r="J169" s="44"/>
      <c r="K169" s="6">
        <v>199</v>
      </c>
    </row>
    <row r="170" spans="1:11" ht="15" x14ac:dyDescent="0.25">
      <c r="A170" s="24"/>
      <c r="B170" s="16"/>
      <c r="C170" s="11"/>
      <c r="D170" s="7" t="s">
        <v>30</v>
      </c>
      <c r="E170" s="48" t="s">
        <v>74</v>
      </c>
      <c r="F170" s="49">
        <v>200</v>
      </c>
      <c r="G170" s="49">
        <v>0.7</v>
      </c>
      <c r="H170" s="49">
        <v>0.3</v>
      </c>
      <c r="I170" s="50">
        <v>20.8</v>
      </c>
      <c r="J170" s="44"/>
      <c r="K170" s="6">
        <v>174</v>
      </c>
    </row>
    <row r="171" spans="1:11" ht="15" x14ac:dyDescent="0.25">
      <c r="A171" s="24"/>
      <c r="B171" s="16"/>
      <c r="C171" s="11"/>
      <c r="D171" s="7" t="s">
        <v>31</v>
      </c>
      <c r="E171" s="48" t="s">
        <v>39</v>
      </c>
      <c r="F171" s="49">
        <v>39</v>
      </c>
      <c r="G171" s="49">
        <v>2</v>
      </c>
      <c r="H171" s="49">
        <v>0</v>
      </c>
      <c r="I171" s="50">
        <v>14</v>
      </c>
      <c r="J171" s="44"/>
      <c r="K171" s="6"/>
    </row>
    <row r="172" spans="1:11" ht="15" x14ac:dyDescent="0.25">
      <c r="A172" s="24"/>
      <c r="B172" s="16"/>
      <c r="C172" s="11"/>
      <c r="D172" s="7" t="s">
        <v>32</v>
      </c>
      <c r="E172" s="48" t="s">
        <v>40</v>
      </c>
      <c r="F172" s="49">
        <v>35</v>
      </c>
      <c r="G172" s="49">
        <v>2.37</v>
      </c>
      <c r="H172" s="49">
        <v>0.3</v>
      </c>
      <c r="I172" s="50">
        <v>20</v>
      </c>
      <c r="J172" s="44"/>
      <c r="K172" s="6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6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714</v>
      </c>
      <c r="G175" s="20">
        <f t="shared" ref="G175:J175" si="70">SUM(G166:G174)</f>
        <v>39.869999999999997</v>
      </c>
      <c r="H175" s="20">
        <f t="shared" si="70"/>
        <v>25.3</v>
      </c>
      <c r="I175" s="20">
        <f t="shared" si="70"/>
        <v>109.5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1" t="s">
        <v>4</v>
      </c>
      <c r="D176" s="52"/>
      <c r="E176" s="32"/>
      <c r="F176" s="33">
        <f>F165+F175</f>
        <v>714</v>
      </c>
      <c r="G176" s="33">
        <f t="shared" ref="G176" si="71">G165+G175</f>
        <v>39.869999999999997</v>
      </c>
      <c r="H176" s="33">
        <f t="shared" ref="H176" si="72">H165+H175</f>
        <v>25.3</v>
      </c>
      <c r="I176" s="33">
        <f t="shared" ref="I176" si="73">I165+I175</f>
        <v>109.5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8" t="s">
        <v>75</v>
      </c>
      <c r="F186" s="49">
        <v>200</v>
      </c>
      <c r="G186" s="49">
        <v>11</v>
      </c>
      <c r="H186" s="49">
        <v>8</v>
      </c>
      <c r="I186" s="50">
        <v>17.399999999999999</v>
      </c>
      <c r="J186" s="44"/>
      <c r="K186" s="6">
        <v>50</v>
      </c>
    </row>
    <row r="187" spans="1:11" ht="15" x14ac:dyDescent="0.25">
      <c r="A187" s="24"/>
      <c r="B187" s="16"/>
      <c r="C187" s="11"/>
      <c r="D187" s="7" t="s">
        <v>28</v>
      </c>
      <c r="E187" s="48" t="s">
        <v>58</v>
      </c>
      <c r="F187" s="49">
        <v>150</v>
      </c>
      <c r="G187" s="49">
        <v>3.2</v>
      </c>
      <c r="H187" s="49">
        <v>6.7</v>
      </c>
      <c r="I187" s="50">
        <v>22</v>
      </c>
      <c r="J187" s="44"/>
      <c r="K187" s="6">
        <v>92</v>
      </c>
    </row>
    <row r="188" spans="1:11" ht="15" x14ac:dyDescent="0.25">
      <c r="A188" s="24"/>
      <c r="B188" s="16"/>
      <c r="C188" s="11"/>
      <c r="D188" s="7" t="s">
        <v>29</v>
      </c>
      <c r="E188" s="48" t="s">
        <v>76</v>
      </c>
      <c r="F188" s="49">
        <v>120</v>
      </c>
      <c r="G188" s="49">
        <v>12.4</v>
      </c>
      <c r="H188" s="49">
        <v>10</v>
      </c>
      <c r="I188" s="50">
        <v>10</v>
      </c>
      <c r="J188" s="44"/>
      <c r="K188" s="6">
        <v>234.14099999999999</v>
      </c>
    </row>
    <row r="189" spans="1:11" ht="15" x14ac:dyDescent="0.25">
      <c r="A189" s="24"/>
      <c r="B189" s="16"/>
      <c r="C189" s="11"/>
      <c r="D189" s="7" t="s">
        <v>30</v>
      </c>
      <c r="E189" s="48" t="s">
        <v>59</v>
      </c>
      <c r="F189" s="49">
        <v>206</v>
      </c>
      <c r="G189" s="49">
        <v>1</v>
      </c>
      <c r="H189" s="49">
        <v>0</v>
      </c>
      <c r="I189" s="50">
        <v>20.2</v>
      </c>
      <c r="J189" s="44"/>
      <c r="K189" s="6">
        <v>389</v>
      </c>
    </row>
    <row r="190" spans="1:11" ht="15" x14ac:dyDescent="0.25">
      <c r="A190" s="24"/>
      <c r="B190" s="16"/>
      <c r="C190" s="11"/>
      <c r="D190" s="7" t="s">
        <v>31</v>
      </c>
      <c r="E190" s="48" t="s">
        <v>77</v>
      </c>
      <c r="F190" s="49">
        <v>30</v>
      </c>
      <c r="G190" s="49">
        <v>2.37</v>
      </c>
      <c r="H190" s="49">
        <v>0.3</v>
      </c>
      <c r="I190" s="50">
        <v>14.49</v>
      </c>
      <c r="J190" s="44"/>
      <c r="K190" s="6"/>
    </row>
    <row r="191" spans="1:11" ht="15" x14ac:dyDescent="0.25">
      <c r="A191" s="24"/>
      <c r="B191" s="16"/>
      <c r="C191" s="11"/>
      <c r="D191" s="7" t="s">
        <v>32</v>
      </c>
      <c r="E191" s="48" t="s">
        <v>55</v>
      </c>
      <c r="F191" s="49">
        <v>40</v>
      </c>
      <c r="G191" s="49">
        <v>2</v>
      </c>
      <c r="H191" s="49">
        <v>0</v>
      </c>
      <c r="I191" s="50">
        <v>20</v>
      </c>
      <c r="J191" s="44"/>
      <c r="K191" s="6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746</v>
      </c>
      <c r="G194" s="20">
        <f t="shared" ref="G194:J194" si="76">SUM(G185:G193)</f>
        <v>31.970000000000002</v>
      </c>
      <c r="H194" s="20">
        <f t="shared" si="76"/>
        <v>25</v>
      </c>
      <c r="I194" s="20">
        <f t="shared" si="76"/>
        <v>104.08999999999999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1" t="s">
        <v>4</v>
      </c>
      <c r="D195" s="52"/>
      <c r="E195" s="32"/>
      <c r="F195" s="33">
        <f>F184+F194</f>
        <v>746</v>
      </c>
      <c r="G195" s="33">
        <f t="shared" ref="G195" si="77">G184+G194</f>
        <v>31.970000000000002</v>
      </c>
      <c r="H195" s="33">
        <f t="shared" ref="H195" si="78">H184+H194</f>
        <v>25</v>
      </c>
      <c r="I195" s="33">
        <f t="shared" ref="I195" si="79">I184+I194</f>
        <v>104.08999999999999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3" t="s">
        <v>5</v>
      </c>
      <c r="D196" s="53"/>
      <c r="E196" s="53"/>
      <c r="F196" s="35">
        <f>(F24+F43+F62+F81+F100+F119+F138+F157+F176+F195)/(IF(F24=0,0,1)+IF(F43=0,0,1)+IF(F62=0,0,1)+IF(F81=0,0,1)+IF(F100=0,0,1)+IF(F119=0,0,1)+IF(F138=0,0,1)+IF(F157=0,0,1)+IF(F176=0,0,1)+IF(F195=0,0,1))</f>
        <v>734.6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28.548000000000002</v>
      </c>
      <c r="H196" s="35">
        <f t="shared" si="81"/>
        <v>25.514000000000003</v>
      </c>
      <c r="I196" s="35">
        <f t="shared" si="81"/>
        <v>106.43299999999999</v>
      </c>
      <c r="J196" s="35" t="e">
        <f t="shared" si="81"/>
        <v>#DIV/0!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dcterms:created xsi:type="dcterms:W3CDTF">2022-05-16T14:23:56Z</dcterms:created>
  <dcterms:modified xsi:type="dcterms:W3CDTF">2023-11-30T11:31:33Z</dcterms:modified>
</cp:coreProperties>
</file>